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kagitgov-my.sharepoint.com/personal/jamesl_co_skagit_wa_us/Documents/Downloads Sync/"/>
    </mc:Choice>
  </mc:AlternateContent>
  <xr:revisionPtr revIDLastSave="8" documentId="13_ncr:1_{BBA37D26-4AC9-456A-8E6B-6239794D668E}" xr6:coauthVersionLast="47" xr6:coauthVersionMax="47" xr10:uidLastSave="{AEF42735-9054-4942-991C-8914068EB052}"/>
  <bookViews>
    <workbookView xWindow="-110" yWindow="-110" windowWidth="38620" windowHeight="21100" xr2:uid="{B2EC64BF-4591-4227-8D10-AC2D0597643A}"/>
  </bookViews>
  <sheets>
    <sheet name="Sheet1" sheetId="1" r:id="rId1"/>
    <sheet name="Sheet2" sheetId="6" r:id="rId2"/>
    <sheet name="2026 stats on various data" sheetId="4" r:id="rId3"/>
    <sheet name="2026 Quarterly stats" sheetId="5" r:id="rId4"/>
    <sheet name="Sheet3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</calcChain>
</file>

<file path=xl/sharedStrings.xml><?xml version="1.0" encoding="utf-8"?>
<sst xmlns="http://schemas.openxmlformats.org/spreadsheetml/2006/main" count="185" uniqueCount="151">
  <si>
    <t>Jan</t>
  </si>
  <si>
    <t>Feb</t>
  </si>
  <si>
    <t>Mar</t>
  </si>
  <si>
    <t>Apr</t>
  </si>
  <si>
    <t>May</t>
  </si>
  <si>
    <t>July</t>
  </si>
  <si>
    <t>Sep</t>
  </si>
  <si>
    <t>Oct</t>
  </si>
  <si>
    <t>Nov</t>
  </si>
  <si>
    <t>Total</t>
  </si>
  <si>
    <t>Coroner Certified Death</t>
  </si>
  <si>
    <t>Scene Response</t>
  </si>
  <si>
    <t>Natural</t>
  </si>
  <si>
    <t>Accident</t>
  </si>
  <si>
    <t>Suicide</t>
  </si>
  <si>
    <t>Homicide</t>
  </si>
  <si>
    <t>Undetermined</t>
  </si>
  <si>
    <t>Pending</t>
  </si>
  <si>
    <t>Autopsy</t>
  </si>
  <si>
    <t>External Examination</t>
  </si>
  <si>
    <t>Toxicology Only</t>
  </si>
  <si>
    <t>Records Review Only</t>
  </si>
  <si>
    <t>Non-Jurisdictional</t>
  </si>
  <si>
    <t>Unclaimed Decedents</t>
  </si>
  <si>
    <t>Cornea Donation</t>
  </si>
  <si>
    <t>Tissue Donation</t>
  </si>
  <si>
    <t>Total Cases</t>
  </si>
  <si>
    <t>Fall</t>
  </si>
  <si>
    <t>Drug</t>
  </si>
  <si>
    <t>Firearm</t>
  </si>
  <si>
    <t>Hanging</t>
  </si>
  <si>
    <t>Exposure</t>
  </si>
  <si>
    <t>Drowning</t>
  </si>
  <si>
    <t>Aircraft</t>
  </si>
  <si>
    <t>Train</t>
  </si>
  <si>
    <t>Jurisdictional Case Breakdown</t>
  </si>
  <si>
    <t>Neurological</t>
  </si>
  <si>
    <t>MVA</t>
  </si>
  <si>
    <t>Blunt Force</t>
  </si>
  <si>
    <t>Sharp Force</t>
  </si>
  <si>
    <t>Infant</t>
  </si>
  <si>
    <t>Fire/CO</t>
  </si>
  <si>
    <t>Cancer</t>
  </si>
  <si>
    <t>Liver</t>
  </si>
  <si>
    <t>Renal</t>
  </si>
  <si>
    <t>Infection</t>
  </si>
  <si>
    <t>Non-specific Natural</t>
  </si>
  <si>
    <t>Cardiac</t>
  </si>
  <si>
    <t>Pulmonary</t>
  </si>
  <si>
    <t>Gastrointestinal</t>
  </si>
  <si>
    <t>External Exam</t>
  </si>
  <si>
    <t xml:space="preserve">total cost </t>
  </si>
  <si>
    <t>number of cases</t>
  </si>
  <si>
    <t>tissue donations</t>
  </si>
  <si>
    <t>cornea donations</t>
  </si>
  <si>
    <t>total indigent cases</t>
  </si>
  <si>
    <t>total non-natural deaths</t>
  </si>
  <si>
    <t>total over age 65+</t>
  </si>
  <si>
    <t>Total cases</t>
  </si>
  <si>
    <t>Sick Leave Bank Hours</t>
  </si>
  <si>
    <t>Vacation Bank Hours</t>
  </si>
  <si>
    <t>Georgia (on-call employee)</t>
  </si>
  <si>
    <t>Romy</t>
  </si>
  <si>
    <t>Caitlyn</t>
  </si>
  <si>
    <t>Britt</t>
  </si>
  <si>
    <t>staff accrued hours</t>
  </si>
  <si>
    <t xml:space="preserve">Autopsy performed </t>
  </si>
  <si>
    <t xml:space="preserve">Fentanyl involved </t>
  </si>
  <si>
    <t>Total Overdose Cases</t>
  </si>
  <si>
    <t>Tox only</t>
  </si>
  <si>
    <t>Signed by Coroner</t>
  </si>
  <si>
    <t>Declined</t>
  </si>
  <si>
    <t>Accepted</t>
  </si>
  <si>
    <t>Reported Deaths</t>
  </si>
  <si>
    <t>6pm-8am (on-call coverage)</t>
  </si>
  <si>
    <t xml:space="preserve">4pm-midnight </t>
  </si>
  <si>
    <t>8am-4pm</t>
  </si>
  <si>
    <t xml:space="preserve">midnight-8am </t>
  </si>
  <si>
    <t>Unattended death with no response</t>
  </si>
  <si>
    <t>2026 Monthly Statistics</t>
  </si>
  <si>
    <t xml:space="preserve">Dec </t>
  </si>
  <si>
    <t>Call Times</t>
  </si>
  <si>
    <t xml:space="preserve">Total cases investigated </t>
  </si>
  <si>
    <t>Stillbirth</t>
  </si>
  <si>
    <t>Human Skeletal Remains</t>
  </si>
  <si>
    <t xml:space="preserve">Non-Human Skeletal Remains </t>
  </si>
  <si>
    <t>Unattended Death- No Response</t>
  </si>
  <si>
    <t xml:space="preserve">Autopsy Reimbursement </t>
  </si>
  <si>
    <t>Total Spent on Autopsy Services</t>
  </si>
  <si>
    <t>Total Spent on Professional Services</t>
  </si>
  <si>
    <t>Total Reimbursement from State</t>
  </si>
  <si>
    <t>scene response</t>
  </si>
  <si>
    <t>Cornea and Tissue Donation 2025</t>
  </si>
  <si>
    <t>Total Referrals Skagit County</t>
  </si>
  <si>
    <t>Total Referrals for Coroner's Office</t>
  </si>
  <si>
    <t>Total Donors</t>
  </si>
  <si>
    <t>Total Donors from Coroner's Office</t>
  </si>
  <si>
    <t>Total Referrals</t>
  </si>
  <si>
    <t>Tissue Donors</t>
  </si>
  <si>
    <t>Referral Rate</t>
  </si>
  <si>
    <t>Total Cornea Referrals in Skagit County</t>
  </si>
  <si>
    <t>Total Cornea Referrals from Coroner's Office</t>
  </si>
  <si>
    <t>Total Cornea Donors in Skagit County</t>
  </si>
  <si>
    <t>Total Cornea Donors from Coroner's Office</t>
  </si>
  <si>
    <t>Total Tissue Referrals for Coroner's Office</t>
  </si>
  <si>
    <t>Total Coroner Cases</t>
  </si>
  <si>
    <t>Indigent cremations- county paid (2026)</t>
  </si>
  <si>
    <t>amount paid</t>
  </si>
  <si>
    <t>reimbursed?</t>
  </si>
  <si>
    <t>no</t>
  </si>
  <si>
    <t>case #</t>
  </si>
  <si>
    <t>name</t>
  </si>
  <si>
    <t>Terry, Jeremy</t>
  </si>
  <si>
    <t>Snyder, Michael</t>
  </si>
  <si>
    <t>yes</t>
  </si>
  <si>
    <t>260111-621</t>
  </si>
  <si>
    <t>251207-164</t>
  </si>
  <si>
    <t>260202-227</t>
  </si>
  <si>
    <t>Allen, Stephen</t>
  </si>
  <si>
    <t xml:space="preserve">Jurisdictional </t>
  </si>
  <si>
    <t>Scene Response Rationale</t>
  </si>
  <si>
    <t>Non-natural death</t>
  </si>
  <si>
    <t>no primary care physician</t>
  </si>
  <si>
    <t>no family</t>
  </si>
  <si>
    <t>Rationale</t>
  </si>
  <si>
    <t>260420-1160</t>
  </si>
  <si>
    <t>260426-442</t>
  </si>
  <si>
    <t>Public view</t>
  </si>
  <si>
    <t>Fischer, Maria</t>
  </si>
  <si>
    <t>Martin, Terry</t>
  </si>
  <si>
    <t>biogift</t>
  </si>
  <si>
    <t xml:space="preserve">Apr </t>
  </si>
  <si>
    <t>Manner of Death Breakdown</t>
  </si>
  <si>
    <t xml:space="preserve">Skagit County Coroner's Office  </t>
  </si>
  <si>
    <t>unknown/limited medical history/decomposition</t>
  </si>
  <si>
    <t>as of 5/21/26 have 29 overdoses on the list</t>
  </si>
  <si>
    <t>Quarterly stats</t>
  </si>
  <si>
    <t>1st Half of 2026 (Q1 and Q2)</t>
  </si>
  <si>
    <t>Total overdose deaths and fentanyl present 2019-2026</t>
  </si>
  <si>
    <t>1/1/26-05/21-26</t>
  </si>
  <si>
    <t>2026 (1/1-6/2)</t>
  </si>
  <si>
    <t>260522-1138</t>
  </si>
  <si>
    <t>Hageleen, Sandra</t>
  </si>
  <si>
    <r>
      <t>June</t>
    </r>
    <r>
      <rPr>
        <b/>
        <sz val="12"/>
        <color rgb="FFFF0000"/>
        <rFont val="Calibri"/>
        <family val="2"/>
      </rPr>
      <t xml:space="preserve"> </t>
    </r>
  </si>
  <si>
    <t xml:space="preserve">June </t>
  </si>
  <si>
    <t>Asphyxia</t>
  </si>
  <si>
    <t>August</t>
  </si>
  <si>
    <t>Fire-related</t>
  </si>
  <si>
    <t>1/1-9/1 0830</t>
  </si>
  <si>
    <t>declined scenes per month 1/1-9/1 0830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</si>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</sst>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6" x14ac:knownFonts="1">
    <font>
      <sz val="11"/>
      <color theme="1"/>
      <name val="Constantia"/>
      <family val="2"/>
      <scheme val="minor"/>
    </font>
    <font>
      <b/>
      <sz val="11"/>
      <color theme="1"/>
      <name val="Constantia"/>
      <family val="1"/>
      <scheme val="minor"/>
    </font>
    <font>
      <b/>
      <sz val="20"/>
      <color theme="1"/>
      <name val="Calibri"/>
      <family val="2"/>
    </font>
    <font>
      <b/>
      <sz val="18"/>
      <color theme="2"/>
      <name val="Bradley Hand ITC"/>
      <family val="4"/>
    </font>
    <font>
      <sz val="10.5"/>
      <color theme="1"/>
      <name val="Calibri Light"/>
      <family val="2"/>
      <scheme val="maj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theme="3"/>
      <name val="Calibri"/>
      <family val="2"/>
    </font>
    <font>
      <b/>
      <sz val="12"/>
      <color theme="9" tint="-0.499984740745262"/>
      <name val="Calibri"/>
      <family val="2"/>
    </font>
    <font>
      <b/>
      <sz val="12"/>
      <color theme="3" tint="-0.499984740745262"/>
      <name val="Calibri"/>
      <family val="2"/>
    </font>
    <font>
      <b/>
      <sz val="12"/>
      <color rgb="FFC00000"/>
      <name val="Calibri"/>
      <family val="2"/>
    </font>
    <font>
      <b/>
      <sz val="12"/>
      <color rgb="FF7030A0"/>
      <name val="Calibri"/>
      <family val="2"/>
    </font>
    <font>
      <b/>
      <sz val="12"/>
      <color theme="5" tint="-0.249977111117893"/>
      <name val="Calibri"/>
      <family val="2"/>
    </font>
    <font>
      <b/>
      <sz val="12"/>
      <color theme="2" tint="-0.749992370372631"/>
      <name val="Calibri"/>
      <family val="2"/>
    </font>
    <font>
      <b/>
      <sz val="12"/>
      <color theme="0"/>
      <name val="Calibri"/>
      <family val="2"/>
    </font>
    <font>
      <b/>
      <sz val="10"/>
      <color theme="0"/>
      <name val="Calibri"/>
      <family val="2"/>
    </font>
    <font>
      <b/>
      <i/>
      <sz val="15"/>
      <color theme="1"/>
      <name val="Calibri"/>
      <family val="2"/>
    </font>
    <font>
      <b/>
      <sz val="11"/>
      <color theme="3" tint="-0.49998474074526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0.5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Constantia"/>
      <family val="1"/>
      <scheme val="minor"/>
    </font>
    <font>
      <b/>
      <sz val="12"/>
      <color rgb="FFFF0000"/>
      <name val="Calibri Light"/>
      <family val="2"/>
      <scheme val="major"/>
    </font>
    <font>
      <b/>
      <sz val="10.5"/>
      <name val="Calibri Light"/>
      <family val="2"/>
      <scheme val="maj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9" tint="-0.249977111117893"/>
      <name val="Calibri Light"/>
      <family val="2"/>
      <scheme val="major"/>
    </font>
    <font>
      <b/>
      <sz val="12"/>
      <color theme="9" tint="-0.499984740745262"/>
      <name val="Calibri Light"/>
      <family val="2"/>
      <scheme val="major"/>
    </font>
    <font>
      <b/>
      <sz val="11"/>
      <color theme="3" tint="-0.249977111117893"/>
      <name val="Calibri Light"/>
      <family val="2"/>
      <scheme val="major"/>
    </font>
    <font>
      <sz val="11"/>
      <color rgb="FFFF0000"/>
      <name val="Constantia"/>
      <family val="2"/>
      <scheme val="minor"/>
    </font>
    <font>
      <sz val="11"/>
      <color rgb="FFFF0000"/>
      <name val="Aptos"/>
      <family val="2"/>
    </font>
    <font>
      <sz val="11"/>
      <name val="Aptos"/>
      <family val="2"/>
    </font>
    <font>
      <b/>
      <sz val="12"/>
      <color rgb="FFFF0000"/>
      <name val="Calibri"/>
      <family val="2"/>
    </font>
    <font>
      <b/>
      <sz val="11"/>
      <color theme="5" tint="-0.499984740745262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4" borderId="0" xfId="0" applyFont="1" applyFill="1"/>
    <xf numFmtId="0" fontId="6" fillId="4" borderId="1" xfId="0" applyFont="1" applyFill="1" applyBorder="1"/>
    <xf numFmtId="0" fontId="7" fillId="5" borderId="11" xfId="0" applyFont="1" applyFill="1" applyBorder="1" applyAlignment="1">
      <alignment horizontal="left"/>
    </xf>
    <xf numFmtId="0" fontId="7" fillId="5" borderId="11" xfId="0" applyFont="1" applyFill="1" applyBorder="1"/>
    <xf numFmtId="0" fontId="7" fillId="5" borderId="9" xfId="0" applyFont="1" applyFill="1" applyBorder="1" applyAlignment="1">
      <alignment horizontal="center"/>
    </xf>
    <xf numFmtId="0" fontId="8" fillId="6" borderId="0" xfId="0" applyFont="1" applyFill="1"/>
    <xf numFmtId="0" fontId="8" fillId="6" borderId="0" xfId="0" applyFont="1" applyFill="1" applyAlignment="1">
      <alignment horizontal="left"/>
    </xf>
    <xf numFmtId="0" fontId="8" fillId="6" borderId="9" xfId="0" applyFont="1" applyFill="1" applyBorder="1" applyAlignment="1">
      <alignment horizontal="center"/>
    </xf>
    <xf numFmtId="0" fontId="9" fillId="7" borderId="0" xfId="0" applyFont="1" applyFill="1"/>
    <xf numFmtId="0" fontId="9" fillId="7" borderId="0" xfId="0" applyFont="1" applyFill="1" applyAlignment="1">
      <alignment horizontal="left"/>
    </xf>
    <xf numFmtId="0" fontId="9" fillId="7" borderId="9" xfId="0" applyFont="1" applyFill="1" applyBorder="1" applyAlignment="1">
      <alignment horizontal="center"/>
    </xf>
    <xf numFmtId="0" fontId="10" fillId="8" borderId="2" xfId="0" applyFont="1" applyFill="1" applyBorder="1"/>
    <xf numFmtId="0" fontId="10" fillId="8" borderId="14" xfId="0" applyFont="1" applyFill="1" applyBorder="1" applyAlignment="1">
      <alignment horizontal="left"/>
    </xf>
    <xf numFmtId="0" fontId="10" fillId="8" borderId="14" xfId="0" applyFont="1" applyFill="1" applyBorder="1"/>
    <xf numFmtId="0" fontId="10" fillId="8" borderId="9" xfId="0" applyFont="1" applyFill="1" applyBorder="1" applyAlignment="1">
      <alignment horizontal="center"/>
    </xf>
    <xf numFmtId="0" fontId="11" fillId="9" borderId="3" xfId="0" applyFont="1" applyFill="1" applyBorder="1"/>
    <xf numFmtId="0" fontId="11" fillId="9" borderId="0" xfId="0" applyFont="1" applyFill="1" applyAlignment="1">
      <alignment horizontal="left"/>
    </xf>
    <xf numFmtId="0" fontId="11" fillId="9" borderId="0" xfId="0" applyFont="1" applyFill="1"/>
    <xf numFmtId="0" fontId="11" fillId="9" borderId="9" xfId="0" applyFont="1" applyFill="1" applyBorder="1" applyAlignment="1">
      <alignment horizontal="center"/>
    </xf>
    <xf numFmtId="0" fontId="8" fillId="10" borderId="3" xfId="0" applyFont="1" applyFill="1" applyBorder="1"/>
    <xf numFmtId="0" fontId="8" fillId="10" borderId="0" xfId="0" applyFont="1" applyFill="1" applyAlignment="1">
      <alignment horizontal="left"/>
    </xf>
    <xf numFmtId="0" fontId="8" fillId="10" borderId="0" xfId="0" applyFont="1" applyFill="1"/>
    <xf numFmtId="0" fontId="8" fillId="10" borderId="9" xfId="0" applyFont="1" applyFill="1" applyBorder="1" applyAlignment="1">
      <alignment horizontal="center"/>
    </xf>
    <xf numFmtId="0" fontId="12" fillId="11" borderId="3" xfId="0" applyFont="1" applyFill="1" applyBorder="1"/>
    <xf numFmtId="0" fontId="12" fillId="11" borderId="0" xfId="0" applyFont="1" applyFill="1" applyAlignment="1">
      <alignment horizontal="left"/>
    </xf>
    <xf numFmtId="0" fontId="12" fillId="11" borderId="0" xfId="0" applyFont="1" applyFill="1"/>
    <xf numFmtId="0" fontId="12" fillId="11" borderId="9" xfId="0" applyFont="1" applyFill="1" applyBorder="1" applyAlignment="1">
      <alignment horizontal="center"/>
    </xf>
    <xf numFmtId="0" fontId="13" fillId="12" borderId="3" xfId="0" applyFont="1" applyFill="1" applyBorder="1"/>
    <xf numFmtId="0" fontId="13" fillId="12" borderId="0" xfId="0" applyFont="1" applyFill="1" applyAlignment="1">
      <alignment horizontal="left"/>
    </xf>
    <xf numFmtId="0" fontId="13" fillId="12" borderId="0" xfId="0" applyFont="1" applyFill="1"/>
    <xf numFmtId="0" fontId="13" fillId="12" borderId="9" xfId="0" applyFont="1" applyFill="1" applyBorder="1" applyAlignment="1">
      <alignment horizontal="center"/>
    </xf>
    <xf numFmtId="0" fontId="8" fillId="6" borderId="4" xfId="0" applyFont="1" applyFill="1" applyBorder="1"/>
    <xf numFmtId="0" fontId="8" fillId="6" borderId="5" xfId="0" applyFont="1" applyFill="1" applyBorder="1" applyAlignment="1">
      <alignment horizontal="left"/>
    </xf>
    <xf numFmtId="0" fontId="8" fillId="6" borderId="5" xfId="0" applyFont="1" applyFill="1" applyBorder="1"/>
    <xf numFmtId="0" fontId="14" fillId="10" borderId="0" xfId="0" applyFont="1" applyFill="1"/>
    <xf numFmtId="0" fontId="14" fillId="10" borderId="0" xfId="0" applyFont="1" applyFill="1" applyAlignment="1">
      <alignment horizontal="left"/>
    </xf>
    <xf numFmtId="0" fontId="14" fillId="10" borderId="9" xfId="0" applyFont="1" applyFill="1" applyBorder="1" applyAlignment="1">
      <alignment horizontal="center"/>
    </xf>
    <xf numFmtId="0" fontId="10" fillId="13" borderId="0" xfId="0" applyFont="1" applyFill="1"/>
    <xf numFmtId="0" fontId="10" fillId="13" borderId="0" xfId="0" applyFont="1" applyFill="1" applyAlignment="1">
      <alignment horizontal="left"/>
    </xf>
    <xf numFmtId="0" fontId="10" fillId="13" borderId="9" xfId="0" applyFont="1" applyFill="1" applyBorder="1" applyAlignment="1">
      <alignment horizontal="center"/>
    </xf>
    <xf numFmtId="0" fontId="15" fillId="4" borderId="0" xfId="0" applyFont="1" applyFill="1"/>
    <xf numFmtId="0" fontId="15" fillId="4" borderId="0" xfId="0" applyFont="1" applyFill="1" applyAlignment="1">
      <alignment horizontal="left"/>
    </xf>
    <xf numFmtId="0" fontId="15" fillId="4" borderId="9" xfId="0" applyFont="1" applyFill="1" applyBorder="1" applyAlignment="1">
      <alignment horizontal="center"/>
    </xf>
    <xf numFmtId="0" fontId="9" fillId="14" borderId="0" xfId="0" applyFont="1" applyFill="1"/>
    <xf numFmtId="0" fontId="9" fillId="14" borderId="0" xfId="0" applyFont="1" applyFill="1" applyAlignment="1">
      <alignment horizontal="left"/>
    </xf>
    <xf numFmtId="0" fontId="9" fillId="14" borderId="9" xfId="0" applyFont="1" applyFill="1" applyBorder="1" applyAlignment="1">
      <alignment horizontal="center"/>
    </xf>
    <xf numFmtId="0" fontId="7" fillId="5" borderId="12" xfId="0" applyFont="1" applyFill="1" applyBorder="1"/>
    <xf numFmtId="0" fontId="7" fillId="5" borderId="13" xfId="0" applyFont="1" applyFill="1" applyBorder="1" applyAlignment="1">
      <alignment horizontal="left"/>
    </xf>
    <xf numFmtId="0" fontId="7" fillId="5" borderId="13" xfId="0" applyFont="1" applyFill="1" applyBorder="1"/>
    <xf numFmtId="0" fontId="8" fillId="6" borderId="15" xfId="0" applyFont="1" applyFill="1" applyBorder="1"/>
    <xf numFmtId="0" fontId="16" fillId="15" borderId="15" xfId="0" applyFont="1" applyFill="1" applyBorder="1"/>
    <xf numFmtId="0" fontId="16" fillId="15" borderId="0" xfId="0" applyFont="1" applyFill="1" applyAlignment="1">
      <alignment horizontal="left"/>
    </xf>
    <xf numFmtId="0" fontId="16" fillId="15" borderId="0" xfId="0" applyFont="1" applyFill="1"/>
    <xf numFmtId="0" fontId="16" fillId="15" borderId="9" xfId="0" applyFont="1" applyFill="1" applyBorder="1" applyAlignment="1">
      <alignment horizontal="center"/>
    </xf>
    <xf numFmtId="0" fontId="12" fillId="16" borderId="15" xfId="0" applyFont="1" applyFill="1" applyBorder="1"/>
    <xf numFmtId="0" fontId="12" fillId="16" borderId="0" xfId="0" applyFont="1" applyFill="1" applyAlignment="1">
      <alignment horizontal="left"/>
    </xf>
    <xf numFmtId="0" fontId="12" fillId="16" borderId="0" xfId="0" applyFont="1" applyFill="1"/>
    <xf numFmtId="0" fontId="12" fillId="16" borderId="9" xfId="0" applyFont="1" applyFill="1" applyBorder="1" applyAlignment="1">
      <alignment horizontal="center"/>
    </xf>
    <xf numFmtId="0" fontId="6" fillId="10" borderId="15" xfId="0" applyFont="1" applyFill="1" applyBorder="1"/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6" fillId="10" borderId="9" xfId="0" applyFont="1" applyFill="1" applyBorder="1" applyAlignment="1">
      <alignment horizontal="center"/>
    </xf>
    <xf numFmtId="0" fontId="6" fillId="8" borderId="15" xfId="0" applyFont="1" applyFill="1" applyBorder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6" fillId="8" borderId="9" xfId="0" applyFont="1" applyFill="1" applyBorder="1" applyAlignment="1">
      <alignment horizontal="center"/>
    </xf>
    <xf numFmtId="0" fontId="16" fillId="17" borderId="16" xfId="0" applyFont="1" applyFill="1" applyBorder="1"/>
    <xf numFmtId="0" fontId="16" fillId="17" borderId="17" xfId="0" applyFont="1" applyFill="1" applyBorder="1" applyAlignment="1">
      <alignment horizontal="left"/>
    </xf>
    <xf numFmtId="0" fontId="16" fillId="17" borderId="17" xfId="0" applyFont="1" applyFill="1" applyBorder="1"/>
    <xf numFmtId="0" fontId="16" fillId="17" borderId="9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8" fillId="20" borderId="3" xfId="0" applyFont="1" applyFill="1" applyBorder="1"/>
    <xf numFmtId="0" fontId="8" fillId="19" borderId="6" xfId="0" applyFont="1" applyFill="1" applyBorder="1" applyAlignment="1">
      <alignment horizontal="center"/>
    </xf>
    <xf numFmtId="0" fontId="8" fillId="19" borderId="7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0" fillId="3" borderId="3" xfId="0" applyFill="1" applyBorder="1"/>
    <xf numFmtId="0" fontId="8" fillId="20" borderId="0" xfId="0" applyFont="1" applyFill="1" applyAlignment="1">
      <alignment horizontal="left"/>
    </xf>
    <xf numFmtId="0" fontId="8" fillId="20" borderId="0" xfId="0" applyFont="1" applyFill="1" applyAlignment="1">
      <alignment horizontal="center"/>
    </xf>
    <xf numFmtId="0" fontId="8" fillId="21" borderId="26" xfId="0" applyFont="1" applyFill="1" applyBorder="1" applyAlignment="1">
      <alignment horizontal="center"/>
    </xf>
    <xf numFmtId="0" fontId="8" fillId="21" borderId="27" xfId="0" applyFont="1" applyFill="1" applyBorder="1" applyAlignment="1">
      <alignment horizontal="center"/>
    </xf>
    <xf numFmtId="0" fontId="8" fillId="10" borderId="18" xfId="0" applyFont="1" applyFill="1" applyBorder="1"/>
    <xf numFmtId="0" fontId="0" fillId="3" borderId="22" xfId="0" applyFill="1" applyBorder="1"/>
    <xf numFmtId="0" fontId="8" fillId="10" borderId="23" xfId="0" applyFont="1" applyFill="1" applyBorder="1"/>
    <xf numFmtId="0" fontId="8" fillId="10" borderId="25" xfId="0" applyFont="1" applyFill="1" applyBorder="1" applyAlignment="1">
      <alignment horizontal="center"/>
    </xf>
    <xf numFmtId="0" fontId="8" fillId="20" borderId="20" xfId="0" applyFont="1" applyFill="1" applyBorder="1"/>
    <xf numFmtId="0" fontId="8" fillId="20" borderId="25" xfId="0" applyFont="1" applyFill="1" applyBorder="1" applyAlignment="1">
      <alignment horizontal="left"/>
    </xf>
    <xf numFmtId="0" fontId="0" fillId="3" borderId="24" xfId="0" applyFill="1" applyBorder="1"/>
    <xf numFmtId="0" fontId="7" fillId="9" borderId="0" xfId="0" applyFont="1" applyFill="1" applyAlignment="1">
      <alignment horizontal="left"/>
    </xf>
    <xf numFmtId="0" fontId="7" fillId="10" borderId="0" xfId="0" applyFont="1" applyFill="1" applyAlignment="1">
      <alignment horizontal="left"/>
    </xf>
    <xf numFmtId="0" fontId="7" fillId="12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8" borderId="0" xfId="0" applyFont="1" applyFill="1" applyAlignment="1">
      <alignment horizontal="left"/>
    </xf>
    <xf numFmtId="0" fontId="26" fillId="0" borderId="0" xfId="0" applyFont="1"/>
    <xf numFmtId="0" fontId="26" fillId="22" borderId="0" xfId="0" applyFont="1" applyFill="1"/>
    <xf numFmtId="0" fontId="27" fillId="22" borderId="0" xfId="0" applyFont="1" applyFill="1"/>
    <xf numFmtId="6" fontId="26" fillId="0" borderId="0" xfId="0" applyNumberFormat="1" applyFont="1"/>
    <xf numFmtId="0" fontId="28" fillId="3" borderId="20" xfId="0" applyFont="1" applyFill="1" applyBorder="1"/>
    <xf numFmtId="0" fontId="25" fillId="3" borderId="3" xfId="0" applyFont="1" applyFill="1" applyBorder="1"/>
    <xf numFmtId="0" fontId="29" fillId="3" borderId="22" xfId="0" applyFont="1" applyFill="1" applyBorder="1" applyAlignment="1">
      <alignment horizontal="left"/>
    </xf>
    <xf numFmtId="0" fontId="20" fillId="16" borderId="29" xfId="0" applyFont="1" applyFill="1" applyBorder="1"/>
    <xf numFmtId="0" fontId="19" fillId="16" borderId="18" xfId="0" applyFont="1" applyFill="1" applyBorder="1"/>
    <xf numFmtId="0" fontId="23" fillId="16" borderId="18" xfId="0" applyFont="1" applyFill="1" applyBorder="1"/>
    <xf numFmtId="0" fontId="19" fillId="16" borderId="23" xfId="0" applyFont="1" applyFill="1" applyBorder="1"/>
    <xf numFmtId="0" fontId="25" fillId="16" borderId="18" xfId="0" applyFont="1" applyFill="1" applyBorder="1"/>
    <xf numFmtId="0" fontId="25" fillId="8" borderId="18" xfId="0" applyFont="1" applyFill="1" applyBorder="1"/>
    <xf numFmtId="0" fontId="30" fillId="8" borderId="18" xfId="0" applyFont="1" applyFill="1" applyBorder="1"/>
    <xf numFmtId="0" fontId="25" fillId="8" borderId="23" xfId="0" applyFont="1" applyFill="1" applyBorder="1"/>
    <xf numFmtId="0" fontId="25" fillId="8" borderId="0" xfId="0" applyFont="1" applyFill="1"/>
    <xf numFmtId="0" fontId="25" fillId="8" borderId="25" xfId="0" applyFont="1" applyFill="1" applyBorder="1"/>
    <xf numFmtId="0" fontId="12" fillId="23" borderId="15" xfId="0" applyFont="1" applyFill="1" applyBorder="1"/>
    <xf numFmtId="0" fontId="12" fillId="23" borderId="0" xfId="0" applyFont="1" applyFill="1" applyAlignment="1">
      <alignment horizontal="left"/>
    </xf>
    <xf numFmtId="0" fontId="12" fillId="23" borderId="0" xfId="0" applyFont="1" applyFill="1"/>
    <xf numFmtId="0" fontId="12" fillId="23" borderId="9" xfId="0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8" fontId="26" fillId="0" borderId="0" xfId="0" applyNumberFormat="1" applyFont="1"/>
    <xf numFmtId="10" fontId="26" fillId="0" borderId="0" xfId="0" applyNumberFormat="1" applyFont="1"/>
    <xf numFmtId="0" fontId="24" fillId="0" borderId="0" xfId="0" applyFont="1"/>
    <xf numFmtId="0" fontId="26" fillId="24" borderId="0" xfId="0" applyFont="1" applyFill="1"/>
    <xf numFmtId="0" fontId="7" fillId="5" borderId="10" xfId="0" applyFont="1" applyFill="1" applyBorder="1"/>
    <xf numFmtId="0" fontId="41" fillId="0" borderId="0" xfId="0" applyFont="1"/>
    <xf numFmtId="0" fontId="7" fillId="4" borderId="0" xfId="0" applyFont="1" applyFill="1"/>
    <xf numFmtId="0" fontId="42" fillId="22" borderId="0" xfId="0" applyFont="1" applyFill="1"/>
    <xf numFmtId="0" fontId="26" fillId="25" borderId="0" xfId="0" applyFont="1" applyFill="1"/>
    <xf numFmtId="17" fontId="31" fillId="0" borderId="30" xfId="0" applyNumberFormat="1" applyFont="1" applyBorder="1"/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3" fillId="0" borderId="30" xfId="0" applyFont="1" applyBorder="1"/>
    <xf numFmtId="0" fontId="32" fillId="0" borderId="30" xfId="0" applyFont="1" applyBorder="1" applyAlignment="1">
      <alignment horizontal="center"/>
    </xf>
    <xf numFmtId="0" fontId="34" fillId="0" borderId="30" xfId="0" applyFont="1" applyBorder="1"/>
    <xf numFmtId="0" fontId="35" fillId="0" borderId="30" xfId="0" applyFont="1" applyBorder="1" applyAlignment="1">
      <alignment vertical="center"/>
    </xf>
    <xf numFmtId="0" fontId="36" fillId="0" borderId="30" xfId="0" applyFont="1" applyBorder="1" applyAlignment="1">
      <alignment vertical="center"/>
    </xf>
    <xf numFmtId="0" fontId="36" fillId="0" borderId="30" xfId="0" applyFont="1" applyBorder="1"/>
    <xf numFmtId="0" fontId="35" fillId="0" borderId="30" xfId="0" applyFont="1" applyBorder="1"/>
    <xf numFmtId="0" fontId="0" fillId="0" borderId="30" xfId="0" applyBorder="1"/>
    <xf numFmtId="0" fontId="37" fillId="0" borderId="30" xfId="0" applyFont="1" applyBorder="1"/>
    <xf numFmtId="1" fontId="34" fillId="0" borderId="30" xfId="0" applyNumberFormat="1" applyFont="1" applyBorder="1"/>
    <xf numFmtId="1" fontId="36" fillId="0" borderId="30" xfId="0" applyNumberFormat="1" applyFont="1" applyBorder="1" applyAlignment="1">
      <alignment vertical="center"/>
    </xf>
    <xf numFmtId="0" fontId="34" fillId="0" borderId="32" xfId="0" applyFont="1" applyBorder="1"/>
    <xf numFmtId="0" fontId="26" fillId="3" borderId="0" xfId="0" applyFont="1" applyFill="1"/>
    <xf numFmtId="0" fontId="26" fillId="8" borderId="0" xfId="0" applyFont="1" applyFill="1"/>
    <xf numFmtId="0" fontId="26" fillId="7" borderId="0" xfId="0" applyFont="1" applyFill="1"/>
    <xf numFmtId="0" fontId="20" fillId="0" borderId="0" xfId="0" applyFont="1"/>
    <xf numFmtId="0" fontId="43" fillId="0" borderId="0" xfId="0" applyFont="1"/>
    <xf numFmtId="0" fontId="43" fillId="7" borderId="0" xfId="0" applyFont="1" applyFill="1"/>
    <xf numFmtId="0" fontId="40" fillId="16" borderId="21" xfId="0" applyFont="1" applyFill="1" applyBorder="1" applyAlignment="1">
      <alignment horizontal="center"/>
    </xf>
    <xf numFmtId="0" fontId="25" fillId="16" borderId="22" xfId="0" applyFont="1" applyFill="1" applyBorder="1" applyAlignment="1">
      <alignment horizontal="center"/>
    </xf>
    <xf numFmtId="0" fontId="30" fillId="16" borderId="22" xfId="0" applyFont="1" applyFill="1" applyBorder="1" applyAlignment="1">
      <alignment horizontal="center"/>
    </xf>
    <xf numFmtId="0" fontId="20" fillId="16" borderId="22" xfId="0" applyFont="1" applyFill="1" applyBorder="1" applyAlignment="1">
      <alignment horizontal="center"/>
    </xf>
    <xf numFmtId="0" fontId="20" fillId="16" borderId="24" xfId="0" applyFont="1" applyFill="1" applyBorder="1" applyAlignment="1">
      <alignment horizontal="center"/>
    </xf>
    <xf numFmtId="0" fontId="25" fillId="8" borderId="22" xfId="0" applyFont="1" applyFill="1" applyBorder="1" applyAlignment="1">
      <alignment horizontal="center"/>
    </xf>
    <xf numFmtId="0" fontId="25" fillId="8" borderId="24" xfId="0" applyFont="1" applyFill="1" applyBorder="1" applyAlignment="1">
      <alignment horizontal="center"/>
    </xf>
    <xf numFmtId="0" fontId="24" fillId="0" borderId="18" xfId="0" applyFont="1" applyBorder="1"/>
    <xf numFmtId="0" fontId="42" fillId="0" borderId="0" xfId="0" applyFont="1"/>
    <xf numFmtId="0" fontId="45" fillId="3" borderId="2" xfId="0" applyFont="1" applyFill="1" applyBorder="1" applyAlignment="1">
      <alignment horizontal="left"/>
    </xf>
    <xf numFmtId="0" fontId="45" fillId="3" borderId="28" xfId="0" applyFont="1" applyFill="1" applyBorder="1" applyAlignment="1">
      <alignment horizontal="center"/>
    </xf>
    <xf numFmtId="0" fontId="45" fillId="3" borderId="3" xfId="0" applyFont="1" applyFill="1" applyBorder="1"/>
    <xf numFmtId="0" fontId="45" fillId="3" borderId="22" xfId="0" applyFont="1" applyFill="1" applyBorder="1" applyAlignment="1">
      <alignment horizontal="center"/>
    </xf>
    <xf numFmtId="0" fontId="6" fillId="18" borderId="0" xfId="0" applyFont="1" applyFill="1" applyAlignment="1">
      <alignment vertical="center" textRotation="90"/>
    </xf>
    <xf numFmtId="0" fontId="3" fillId="2" borderId="0" xfId="0" applyFont="1" applyFill="1" applyAlignment="1">
      <alignment horizontal="center"/>
    </xf>
    <xf numFmtId="0" fontId="18" fillId="1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6" borderId="19" xfId="0" applyFont="1" applyFill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39" fillId="13" borderId="6" xfId="0" applyFont="1" applyFill="1" applyBorder="1" applyAlignment="1">
      <alignment horizontal="center"/>
    </xf>
    <xf numFmtId="0" fontId="38" fillId="13" borderId="7" xfId="0" applyFont="1" applyFill="1" applyBorder="1" applyAlignment="1">
      <alignment horizontal="center"/>
    </xf>
    <xf numFmtId="0" fontId="38" fillId="13" borderId="8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8AE1F2"/>
      <color rgb="FFFFCCCC"/>
      <color rgb="FFD3ACA9"/>
      <color rgb="FFFF9999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/>
              <a:t>Coroner Stats Regarding Case Involvement 2023-2026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 stats on various data'!$A$4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tint val="58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tint val="58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stats on various data'!$B$3:$I$3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stats on various data'!$B$4:$I$4</c:f>
              <c:numCache>
                <c:formatCode>General</c:formatCode>
                <c:ptCount val="8"/>
                <c:pt idx="0">
                  <c:v>426</c:v>
                </c:pt>
                <c:pt idx="1">
                  <c:v>300</c:v>
                </c:pt>
                <c:pt idx="2">
                  <c:v>126</c:v>
                </c:pt>
                <c:pt idx="3">
                  <c:v>173</c:v>
                </c:pt>
                <c:pt idx="4">
                  <c:v>187</c:v>
                </c:pt>
                <c:pt idx="5">
                  <c:v>69</c:v>
                </c:pt>
                <c:pt idx="6">
                  <c:v>66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8-4ADE-858C-12BAEF30E751}"/>
            </c:ext>
          </c:extLst>
        </c:ser>
        <c:ser>
          <c:idx val="1"/>
          <c:order val="1"/>
          <c:tx>
            <c:strRef>
              <c:f>'2026 stats on various data'!$A$5</c:f>
              <c:strCache>
                <c:ptCount val="1"/>
                <c:pt idx="0">
                  <c:v>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86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tint val="86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tint val="8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stats on various data'!$B$3:$I$3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stats on various data'!$B$5:$I$5</c:f>
              <c:numCache>
                <c:formatCode>General</c:formatCode>
                <c:ptCount val="8"/>
                <c:pt idx="0">
                  <c:v>455</c:v>
                </c:pt>
                <c:pt idx="1">
                  <c:v>401</c:v>
                </c:pt>
                <c:pt idx="2">
                  <c:v>54</c:v>
                </c:pt>
                <c:pt idx="3">
                  <c:v>278</c:v>
                </c:pt>
                <c:pt idx="4">
                  <c:v>215</c:v>
                </c:pt>
                <c:pt idx="5">
                  <c:v>50</c:v>
                </c:pt>
                <c:pt idx="6">
                  <c:v>88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8-4ADE-858C-12BAEF30E751}"/>
            </c:ext>
          </c:extLst>
        </c:ser>
        <c:ser>
          <c:idx val="2"/>
          <c:order val="2"/>
          <c:tx>
            <c:strRef>
              <c:f>'2026 stats on various data'!$A$6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stats on various data'!$B$3:$I$3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stats on various data'!$B$6:$I$6</c:f>
              <c:numCache>
                <c:formatCode>General</c:formatCode>
                <c:ptCount val="8"/>
                <c:pt idx="0">
                  <c:v>494</c:v>
                </c:pt>
                <c:pt idx="1">
                  <c:v>423</c:v>
                </c:pt>
                <c:pt idx="2">
                  <c:v>71</c:v>
                </c:pt>
                <c:pt idx="3">
                  <c:v>259</c:v>
                </c:pt>
                <c:pt idx="4">
                  <c:v>253</c:v>
                </c:pt>
                <c:pt idx="5">
                  <c:v>75</c:v>
                </c:pt>
                <c:pt idx="6">
                  <c:v>107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A8-4ADE-858C-12BAEF30E751}"/>
            </c:ext>
          </c:extLst>
        </c:ser>
        <c:ser>
          <c:idx val="3"/>
          <c:order val="3"/>
          <c:tx>
            <c:strRef>
              <c:f>'2026 stats on various data'!$A$7</c:f>
              <c:strCache>
                <c:ptCount val="1"/>
                <c:pt idx="0">
                  <c:v>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8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hade val="58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shade val="58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stats on various data'!$B$3:$I$3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stats on various data'!$B$7:$I$7</c:f>
              <c:numCache>
                <c:formatCode>General</c:formatCode>
                <c:ptCount val="8"/>
                <c:pt idx="0">
                  <c:v>271</c:v>
                </c:pt>
                <c:pt idx="1">
                  <c:v>221</c:v>
                </c:pt>
                <c:pt idx="2">
                  <c:v>50</c:v>
                </c:pt>
                <c:pt idx="3">
                  <c:v>129</c:v>
                </c:pt>
                <c:pt idx="4">
                  <c:v>140</c:v>
                </c:pt>
                <c:pt idx="5">
                  <c:v>49</c:v>
                </c:pt>
                <c:pt idx="6">
                  <c:v>56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E-4661-AC79-4813AD504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39092111"/>
        <c:axId val="739094031"/>
      </c:barChart>
      <c:catAx>
        <c:axId val="73909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739094031"/>
        <c:crosses val="autoZero"/>
        <c:auto val="1"/>
        <c:lblAlgn val="ctr"/>
        <c:lblOffset val="100"/>
        <c:noMultiLvlLbl val="0"/>
      </c:catAx>
      <c:valAx>
        <c:axId val="739094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7390921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+mj-lt"/>
              </a:rPr>
              <a:t>2026 Scene Response Rationale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'2026 stats on various data'!$N$4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data'!$M$5:$M$9</c:f>
              <c:strCache>
                <c:ptCount val="5"/>
                <c:pt idx="0">
                  <c:v>Non-natural death</c:v>
                </c:pt>
                <c:pt idx="1">
                  <c:v>unknown/limited medical history/decomposition</c:v>
                </c:pt>
                <c:pt idx="2">
                  <c:v>no primary care physician</c:v>
                </c:pt>
                <c:pt idx="3">
                  <c:v>no family</c:v>
                </c:pt>
                <c:pt idx="4">
                  <c:v>Public view</c:v>
                </c:pt>
              </c:strCache>
            </c:strRef>
          </c:cat>
          <c:val>
            <c:numRef>
              <c:f>'2026 stats on various data'!$N$5:$N$9</c:f>
              <c:numCache>
                <c:formatCode>General</c:formatCode>
                <c:ptCount val="5"/>
                <c:pt idx="0">
                  <c:v>57</c:v>
                </c:pt>
                <c:pt idx="1">
                  <c:v>26</c:v>
                </c:pt>
                <c:pt idx="2">
                  <c:v>20</c:v>
                </c:pt>
                <c:pt idx="3">
                  <c:v>19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9-4D90-A066-B4C5B5E581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20827648"/>
        <c:axId val="520834368"/>
      </c:barChart>
      <c:catAx>
        <c:axId val="520827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20834368"/>
        <c:crosses val="autoZero"/>
        <c:auto val="1"/>
        <c:lblAlgn val="ctr"/>
        <c:lblOffset val="100"/>
        <c:noMultiLvlLbl val="0"/>
      </c:catAx>
      <c:valAx>
        <c:axId val="52083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2082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 Quarterly stats'!$A$4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Quarterly stats'!$B$3:$I$3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Quarterly stats'!$B$4:$I$4</c:f>
              <c:numCache>
                <c:formatCode>General</c:formatCode>
                <c:ptCount val="8"/>
                <c:pt idx="0">
                  <c:v>204</c:v>
                </c:pt>
                <c:pt idx="1">
                  <c:v>136</c:v>
                </c:pt>
                <c:pt idx="2">
                  <c:v>68</c:v>
                </c:pt>
                <c:pt idx="3">
                  <c:v>69</c:v>
                </c:pt>
                <c:pt idx="4">
                  <c:v>92</c:v>
                </c:pt>
                <c:pt idx="5">
                  <c:v>32</c:v>
                </c:pt>
                <c:pt idx="6">
                  <c:v>36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3-4AC2-ADDA-BE0349A86A6F}"/>
            </c:ext>
          </c:extLst>
        </c:ser>
        <c:ser>
          <c:idx val="1"/>
          <c:order val="1"/>
          <c:tx>
            <c:strRef>
              <c:f>'2026 Quarterly stats'!$A$5</c:f>
              <c:strCache>
                <c:ptCount val="1"/>
                <c:pt idx="0">
                  <c:v>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Quarterly stats'!$B$3:$I$3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Quarterly stats'!$B$5:$I$5</c:f>
              <c:numCache>
                <c:formatCode>General</c:formatCode>
                <c:ptCount val="8"/>
                <c:pt idx="0">
                  <c:v>236</c:v>
                </c:pt>
                <c:pt idx="1">
                  <c:v>210</c:v>
                </c:pt>
                <c:pt idx="2">
                  <c:v>26</c:v>
                </c:pt>
                <c:pt idx="3">
                  <c:v>151</c:v>
                </c:pt>
                <c:pt idx="4">
                  <c:v>107</c:v>
                </c:pt>
                <c:pt idx="5">
                  <c:v>29</c:v>
                </c:pt>
                <c:pt idx="6">
                  <c:v>44</c:v>
                </c:pt>
                <c:pt idx="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3-4AC2-ADDA-BE0349A86A6F}"/>
            </c:ext>
          </c:extLst>
        </c:ser>
        <c:ser>
          <c:idx val="2"/>
          <c:order val="2"/>
          <c:tx>
            <c:strRef>
              <c:f>'2026 Quarterly stats'!$A$6</c:f>
              <c:strCache>
                <c:ptCount val="1"/>
                <c:pt idx="0">
                  <c:v>2025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Quarterly stats'!$B$3:$I$3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Quarterly stats'!$B$6:$I$6</c:f>
              <c:numCache>
                <c:formatCode>General</c:formatCode>
                <c:ptCount val="8"/>
                <c:pt idx="0">
                  <c:v>255</c:v>
                </c:pt>
                <c:pt idx="1">
                  <c:v>223</c:v>
                </c:pt>
                <c:pt idx="2">
                  <c:v>32</c:v>
                </c:pt>
                <c:pt idx="3">
                  <c:v>138</c:v>
                </c:pt>
                <c:pt idx="4">
                  <c:v>130</c:v>
                </c:pt>
                <c:pt idx="5">
                  <c:v>43</c:v>
                </c:pt>
                <c:pt idx="6">
                  <c:v>53</c:v>
                </c:pt>
                <c:pt idx="7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D3-4AC2-ADDA-BE0349A86A6F}"/>
            </c:ext>
          </c:extLst>
        </c:ser>
        <c:ser>
          <c:idx val="3"/>
          <c:order val="3"/>
          <c:tx>
            <c:strRef>
              <c:f>'2026 Quarterly stats'!$A$7</c:f>
              <c:strCache>
                <c:ptCount val="1"/>
                <c:pt idx="0">
                  <c:v>2026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 Quarterly stats'!$B$3:$I$3</c:f>
              <c:strCache>
                <c:ptCount val="8"/>
                <c:pt idx="0">
                  <c:v>Reported Deaths</c:v>
                </c:pt>
                <c:pt idx="1">
                  <c:v>Accepted</c:v>
                </c:pt>
                <c:pt idx="2">
                  <c:v>Declined</c:v>
                </c:pt>
                <c:pt idx="3">
                  <c:v>Scene Response</c:v>
                </c:pt>
                <c:pt idx="4">
                  <c:v>Signed by Coroner</c:v>
                </c:pt>
                <c:pt idx="5">
                  <c:v>Autopsy</c:v>
                </c:pt>
                <c:pt idx="6">
                  <c:v>External Exam</c:v>
                </c:pt>
                <c:pt idx="7">
                  <c:v>Tox only</c:v>
                </c:pt>
              </c:strCache>
            </c:strRef>
          </c:cat>
          <c:val>
            <c:numRef>
              <c:f>'2026 Quarterly stats'!$B$7:$I$7</c:f>
              <c:numCache>
                <c:formatCode>General</c:formatCode>
                <c:ptCount val="8"/>
                <c:pt idx="0">
                  <c:v>216</c:v>
                </c:pt>
                <c:pt idx="1">
                  <c:v>179</c:v>
                </c:pt>
                <c:pt idx="2">
                  <c:v>37</c:v>
                </c:pt>
                <c:pt idx="3">
                  <c:v>105</c:v>
                </c:pt>
                <c:pt idx="4">
                  <c:v>112</c:v>
                </c:pt>
                <c:pt idx="5">
                  <c:v>41</c:v>
                </c:pt>
                <c:pt idx="6">
                  <c:v>45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3-4AC2-ADDA-BE0349A8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12973551"/>
        <c:axId val="671108559"/>
      </c:barChart>
      <c:catAx>
        <c:axId val="91297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108559"/>
        <c:crosses val="autoZero"/>
        <c:auto val="1"/>
        <c:lblAlgn val="ctr"/>
        <c:lblOffset val="100"/>
        <c:noMultiLvlLbl val="0"/>
      </c:catAx>
      <c:valAx>
        <c:axId val="67110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973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Staff Case Load and Accrued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 stats on various data'!$C$52</c:f>
              <c:strCache>
                <c:ptCount val="1"/>
                <c:pt idx="0">
                  <c:v>Britt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data'!$B$53:$B$55</c:f>
              <c:strCache>
                <c:ptCount val="3"/>
                <c:pt idx="0">
                  <c:v>Total cases investigated </c:v>
                </c:pt>
                <c:pt idx="1">
                  <c:v>Vacation Bank Hours</c:v>
                </c:pt>
                <c:pt idx="2">
                  <c:v>Sick Leave Bank Hours</c:v>
                </c:pt>
              </c:strCache>
            </c:strRef>
          </c:cat>
          <c:val>
            <c:numRef>
              <c:f>'2026 stats on various data'!$C$53:$C$55</c:f>
              <c:numCache>
                <c:formatCode>General</c:formatCode>
                <c:ptCount val="3"/>
                <c:pt idx="0">
                  <c:v>46</c:v>
                </c:pt>
                <c:pt idx="1">
                  <c:v>290.83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F-4FB2-8582-D8E508A36412}"/>
            </c:ext>
          </c:extLst>
        </c:ser>
        <c:ser>
          <c:idx val="1"/>
          <c:order val="1"/>
          <c:tx>
            <c:strRef>
              <c:f>'2026 stats on various data'!$D$52</c:f>
              <c:strCache>
                <c:ptCount val="1"/>
                <c:pt idx="0">
                  <c:v>Caitlyn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data'!$B$53:$B$55</c:f>
              <c:strCache>
                <c:ptCount val="3"/>
                <c:pt idx="0">
                  <c:v>Total cases investigated </c:v>
                </c:pt>
                <c:pt idx="1">
                  <c:v>Vacation Bank Hours</c:v>
                </c:pt>
                <c:pt idx="2">
                  <c:v>Sick Leave Bank Hours</c:v>
                </c:pt>
              </c:strCache>
            </c:strRef>
          </c:cat>
          <c:val>
            <c:numRef>
              <c:f>'2026 stats on various data'!$D$53:$D$55</c:f>
              <c:numCache>
                <c:formatCode>General</c:formatCode>
                <c:ptCount val="3"/>
                <c:pt idx="0">
                  <c:v>48</c:v>
                </c:pt>
                <c:pt idx="1">
                  <c:v>225.42</c:v>
                </c:pt>
                <c:pt idx="2">
                  <c:v>195.5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F-4FB2-8582-D8E508A36412}"/>
            </c:ext>
          </c:extLst>
        </c:ser>
        <c:ser>
          <c:idx val="2"/>
          <c:order val="2"/>
          <c:tx>
            <c:strRef>
              <c:f>'2026 stats on various data'!$E$52</c:f>
              <c:strCache>
                <c:ptCount val="1"/>
                <c:pt idx="0">
                  <c:v>Romy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data'!$B$53:$B$55</c:f>
              <c:strCache>
                <c:ptCount val="3"/>
                <c:pt idx="0">
                  <c:v>Total cases investigated </c:v>
                </c:pt>
                <c:pt idx="1">
                  <c:v>Vacation Bank Hours</c:v>
                </c:pt>
                <c:pt idx="2">
                  <c:v>Sick Leave Bank Hours</c:v>
                </c:pt>
              </c:strCache>
            </c:strRef>
          </c:cat>
          <c:val>
            <c:numRef>
              <c:f>'2026 stats on various data'!$E$53:$E$55</c:f>
              <c:numCache>
                <c:formatCode>General</c:formatCode>
                <c:ptCount val="3"/>
                <c:pt idx="0">
                  <c:v>55</c:v>
                </c:pt>
                <c:pt idx="1">
                  <c:v>126.92</c:v>
                </c:pt>
                <c:pt idx="2">
                  <c:v>127.6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3F-4FB2-8582-D8E508A36412}"/>
            </c:ext>
          </c:extLst>
        </c:ser>
        <c:ser>
          <c:idx val="3"/>
          <c:order val="3"/>
          <c:tx>
            <c:strRef>
              <c:f>'2026 stats on various data'!$F$52</c:f>
              <c:strCache>
                <c:ptCount val="1"/>
                <c:pt idx="0">
                  <c:v>Georgia (on-call employee)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F-4FB2-8582-D8E508A364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F-4FB2-8582-D8E508A36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data'!$B$53:$B$55</c:f>
              <c:strCache>
                <c:ptCount val="3"/>
                <c:pt idx="0">
                  <c:v>Total cases investigated </c:v>
                </c:pt>
                <c:pt idx="1">
                  <c:v>Vacation Bank Hours</c:v>
                </c:pt>
                <c:pt idx="2">
                  <c:v>Sick Leave Bank Hours</c:v>
                </c:pt>
              </c:strCache>
            </c:strRef>
          </c:cat>
          <c:val>
            <c:numRef>
              <c:f>'2026 stats on various data'!$F$53:$F$55</c:f>
              <c:numCache>
                <c:formatCode>General</c:formatCode>
                <c:ptCount val="3"/>
                <c:pt idx="0">
                  <c:v>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3F-4FB2-8582-D8E508A364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7790800"/>
        <c:axId val="137791280"/>
      </c:barChart>
      <c:catAx>
        <c:axId val="13779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91280"/>
        <c:crosses val="autoZero"/>
        <c:auto val="1"/>
        <c:lblAlgn val="ctr"/>
        <c:lblOffset val="100"/>
        <c:noMultiLvlLbl val="0"/>
      </c:catAx>
      <c:valAx>
        <c:axId val="13779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9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Coroner Stats 2022-2025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 stats on various data'!$B$59</c:f>
              <c:strCache>
                <c:ptCount val="1"/>
                <c:pt idx="0">
                  <c:v>Total cases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'2026 stats on various data'!$C$58:$F$58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'2026 stats on various data'!$C$59:$F$59</c:f>
              <c:numCache>
                <c:formatCode>General</c:formatCode>
                <c:ptCount val="4"/>
                <c:pt idx="0">
                  <c:v>454</c:v>
                </c:pt>
                <c:pt idx="1">
                  <c:v>426</c:v>
                </c:pt>
                <c:pt idx="2">
                  <c:v>455</c:v>
                </c:pt>
                <c:pt idx="3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B-4288-8923-DC909E4BF5CC}"/>
            </c:ext>
          </c:extLst>
        </c:ser>
        <c:ser>
          <c:idx val="1"/>
          <c:order val="1"/>
          <c:tx>
            <c:strRef>
              <c:f>'2026 stats on various data'!$B$60</c:f>
              <c:strCache>
                <c:ptCount val="1"/>
                <c:pt idx="0">
                  <c:v>total over age 65+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'2026 stats on various data'!$C$58:$F$58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'2026 stats on various data'!$C$60:$F$60</c:f>
              <c:numCache>
                <c:formatCode>General</c:formatCode>
                <c:ptCount val="4"/>
                <c:pt idx="0">
                  <c:v>294</c:v>
                </c:pt>
                <c:pt idx="1">
                  <c:v>260</c:v>
                </c:pt>
                <c:pt idx="2">
                  <c:v>273</c:v>
                </c:pt>
                <c:pt idx="3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B-4288-8923-DC909E4BF5CC}"/>
            </c:ext>
          </c:extLst>
        </c:ser>
        <c:ser>
          <c:idx val="2"/>
          <c:order val="2"/>
          <c:tx>
            <c:strRef>
              <c:f>'2026 stats on various data'!$B$61</c:f>
              <c:strCache>
                <c:ptCount val="1"/>
                <c:pt idx="0">
                  <c:v>total non-natural deaths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'2026 stats on various data'!$C$58:$F$58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'2026 stats on various data'!$C$61:$F$61</c:f>
              <c:numCache>
                <c:formatCode>General</c:formatCode>
                <c:ptCount val="4"/>
                <c:pt idx="0">
                  <c:v>161</c:v>
                </c:pt>
                <c:pt idx="1">
                  <c:v>146</c:v>
                </c:pt>
                <c:pt idx="2">
                  <c:v>162</c:v>
                </c:pt>
                <c:pt idx="3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B-4288-8923-DC909E4BF5CC}"/>
            </c:ext>
          </c:extLst>
        </c:ser>
        <c:ser>
          <c:idx val="3"/>
          <c:order val="3"/>
          <c:tx>
            <c:strRef>
              <c:f>'2026 stats on various data'!$B$62</c:f>
              <c:strCache>
                <c:ptCount val="1"/>
                <c:pt idx="0">
                  <c:v>total indigent cases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'2026 stats on various data'!$C$58:$F$58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'2026 stats on various data'!$C$62:$F$62</c:f>
              <c:numCache>
                <c:formatCode>General</c:formatCode>
                <c:ptCount val="4"/>
                <c:pt idx="0">
                  <c:v>9</c:v>
                </c:pt>
                <c:pt idx="1">
                  <c:v>16</c:v>
                </c:pt>
                <c:pt idx="2">
                  <c:v>11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5B-4288-8923-DC909E4B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7483151"/>
        <c:axId val="1107483631"/>
      </c:barChart>
      <c:catAx>
        <c:axId val="1107483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483631"/>
        <c:crosses val="autoZero"/>
        <c:auto val="1"/>
        <c:lblAlgn val="ctr"/>
        <c:lblOffset val="100"/>
        <c:noMultiLvlLbl val="0"/>
      </c:catAx>
      <c:valAx>
        <c:axId val="110748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483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en-US">
                <a:latin typeface="+mj-lt"/>
              </a:rPr>
              <a:t> 2026 Call Times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C9C-4312-B8E4-E10C498B6023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536-45E5-83A1-CC1772A93F4E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296-4783-BC32-89F7AB15C5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 stats on various data'!$A$10:$F$10</c:f>
              <c:strCache>
                <c:ptCount val="6"/>
                <c:pt idx="0">
                  <c:v>midnight-8am </c:v>
                </c:pt>
                <c:pt idx="1">
                  <c:v>8am-4pm</c:v>
                </c:pt>
                <c:pt idx="2">
                  <c:v>4pm-midnight </c:v>
                </c:pt>
                <c:pt idx="3">
                  <c:v>6pm-8am (on-call coverage)</c:v>
                </c:pt>
                <c:pt idx="4">
                  <c:v>Unattended death with no response</c:v>
                </c:pt>
                <c:pt idx="5">
                  <c:v>scene response</c:v>
                </c:pt>
              </c:strCache>
            </c:strRef>
          </c:cat>
          <c:val>
            <c:numRef>
              <c:f>'2026 stats on various data'!$A$11:$F$11</c:f>
              <c:numCache>
                <c:formatCode>General</c:formatCode>
                <c:ptCount val="6"/>
                <c:pt idx="0">
                  <c:v>40</c:v>
                </c:pt>
                <c:pt idx="1">
                  <c:v>140</c:v>
                </c:pt>
                <c:pt idx="2">
                  <c:v>81</c:v>
                </c:pt>
                <c:pt idx="3">
                  <c:v>95</c:v>
                </c:pt>
                <c:pt idx="4">
                  <c:v>59</c:v>
                </c:pt>
                <c:pt idx="5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9C-4312-B8E4-E10C498B60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08611695"/>
        <c:axId val="1308612175"/>
      </c:barChart>
      <c:catAx>
        <c:axId val="130861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1308612175"/>
        <c:crosses val="autoZero"/>
        <c:auto val="1"/>
        <c:lblAlgn val="ctr"/>
        <c:lblOffset val="100"/>
        <c:noMultiLvlLbl val="0"/>
      </c:catAx>
      <c:valAx>
        <c:axId val="130861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611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en-US" sz="1200" b="0">
                <a:latin typeface="+mj-lt"/>
              </a:rPr>
              <a:t>Autopsy Services and County Reimbursement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'2026 stats on various data'!$C$68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'2026 stats on various data'!$B$69:$B$71</c:f>
              <c:strCache>
                <c:ptCount val="3"/>
                <c:pt idx="0">
                  <c:v>Total Spent on Autopsy Services</c:v>
                </c:pt>
                <c:pt idx="1">
                  <c:v>Total Spent on Professional Services</c:v>
                </c:pt>
                <c:pt idx="2">
                  <c:v>Total Reimbursement from State</c:v>
                </c:pt>
              </c:strCache>
            </c:strRef>
          </c:cat>
          <c:val>
            <c:numRef>
              <c:f>'2026 stats on various data'!$C$69:$C$71</c:f>
              <c:numCache>
                <c:formatCode>"$"#,##0.00_);[Red]\("$"#,##0.00\)</c:formatCode>
                <c:ptCount val="3"/>
                <c:pt idx="0">
                  <c:v>125599.7</c:v>
                </c:pt>
                <c:pt idx="1">
                  <c:v>3042.5</c:v>
                </c:pt>
                <c:pt idx="2">
                  <c:v>50239.88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3-4AA7-931C-C995214248CD}"/>
            </c:ext>
          </c:extLst>
        </c:ser>
        <c:ser>
          <c:idx val="1"/>
          <c:order val="1"/>
          <c:tx>
            <c:strRef>
              <c:f>'2026 stats on various data'!$D$68</c:f>
              <c:strCache>
                <c:ptCount val="1"/>
                <c:pt idx="0">
                  <c:v>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'2026 stats on various data'!$B$69:$B$71</c:f>
              <c:strCache>
                <c:ptCount val="3"/>
                <c:pt idx="0">
                  <c:v>Total Spent on Autopsy Services</c:v>
                </c:pt>
                <c:pt idx="1">
                  <c:v>Total Spent on Professional Services</c:v>
                </c:pt>
                <c:pt idx="2">
                  <c:v>Total Reimbursement from State</c:v>
                </c:pt>
              </c:strCache>
            </c:strRef>
          </c:cat>
          <c:val>
            <c:numRef>
              <c:f>'2026 stats on various data'!$D$69:$D$71</c:f>
              <c:numCache>
                <c:formatCode>"$"#,##0.00_);[Red]\("$"#,##0.00\)</c:formatCode>
                <c:ptCount val="3"/>
                <c:pt idx="0">
                  <c:v>115560.02</c:v>
                </c:pt>
                <c:pt idx="1">
                  <c:v>4629.24</c:v>
                </c:pt>
                <c:pt idx="2">
                  <c:v>50107.99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03-4AA7-931C-C995214248CD}"/>
            </c:ext>
          </c:extLst>
        </c:ser>
        <c:ser>
          <c:idx val="2"/>
          <c:order val="2"/>
          <c:tx>
            <c:strRef>
              <c:f>'2026 stats on various data'!$E$68</c:f>
              <c:strCache>
                <c:ptCount val="1"/>
                <c:pt idx="0">
                  <c:v>2025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'2026 stats on various data'!$B$69:$B$71</c:f>
              <c:strCache>
                <c:ptCount val="3"/>
                <c:pt idx="0">
                  <c:v>Total Spent on Autopsy Services</c:v>
                </c:pt>
                <c:pt idx="1">
                  <c:v>Total Spent on Professional Services</c:v>
                </c:pt>
                <c:pt idx="2">
                  <c:v>Total Reimbursement from State</c:v>
                </c:pt>
              </c:strCache>
            </c:strRef>
          </c:cat>
          <c:val>
            <c:numRef>
              <c:f>'2026 stats on various data'!$E$69:$E$71</c:f>
              <c:numCache>
                <c:formatCode>"$"#,##0.00_);[Red]\("$"#,##0.00\)</c:formatCode>
                <c:ptCount val="3"/>
                <c:pt idx="0">
                  <c:v>141055.49</c:v>
                </c:pt>
                <c:pt idx="1">
                  <c:v>6681.81</c:v>
                </c:pt>
                <c:pt idx="2">
                  <c:v>59182.57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03-4AA7-931C-C99521424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2754495"/>
        <c:axId val="1032754975"/>
        <c:axId val="0"/>
      </c:bar3DChart>
      <c:catAx>
        <c:axId val="103275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754975"/>
        <c:crosses val="autoZero"/>
        <c:auto val="1"/>
        <c:lblAlgn val="ctr"/>
        <c:lblOffset val="100"/>
        <c:noMultiLvlLbl val="0"/>
      </c:catAx>
      <c:valAx>
        <c:axId val="1032754975"/>
        <c:scaling>
          <c:orientation val="minMax"/>
          <c:max val="150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1032754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County Indigent Cremations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'2026 stats on various data'!$C$87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'2026 stats on various data'!$B$88:$B$90</c:f>
              <c:numCache>
                <c:formatCode>General</c:formatCode>
                <c:ptCount val="3"/>
              </c:numCache>
            </c:numRef>
          </c:cat>
          <c:val>
            <c:numRef>
              <c:f>'2026 stats on various data'!$C$88:$C$90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0F26-4D93-A6E5-99FD9E5C2F5A}"/>
            </c:ext>
          </c:extLst>
        </c:ser>
        <c:ser>
          <c:idx val="1"/>
          <c:order val="1"/>
          <c:tx>
            <c:strRef>
              <c:f>'2026 stats on various data'!$D$87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'2026 stats on various data'!$B$88:$B$90</c:f>
              <c:numCache>
                <c:formatCode>General</c:formatCode>
                <c:ptCount val="3"/>
              </c:numCache>
            </c:numRef>
          </c:cat>
          <c:val>
            <c:numRef>
              <c:f>'2026 stats on various data'!$D$88:$D$90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F26-4D93-A6E5-99FD9E5C2F5A}"/>
            </c:ext>
          </c:extLst>
        </c:ser>
        <c:ser>
          <c:idx val="2"/>
          <c:order val="2"/>
          <c:tx>
            <c:strRef>
              <c:f>'2026 stats on various data'!$E$87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6-4D93-A6E5-99FD9E5C2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'2026 stats on various data'!$B$88:$B$90</c:f>
              <c:numCache>
                <c:formatCode>General</c:formatCode>
                <c:ptCount val="3"/>
              </c:numCache>
            </c:numRef>
          </c:cat>
          <c:val>
            <c:numRef>
              <c:f>'2026 stats on various data'!$E$88:$E$90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0F26-4D93-A6E5-99FD9E5C2F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3415887"/>
        <c:axId val="613428847"/>
        <c:axId val="0"/>
      </c:bar3DChart>
      <c:catAx>
        <c:axId val="613415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613428847"/>
        <c:crosses val="autoZero"/>
        <c:auto val="1"/>
        <c:lblAlgn val="ctr"/>
        <c:lblOffset val="100"/>
        <c:noMultiLvlLbl val="0"/>
      </c:catAx>
      <c:valAx>
        <c:axId val="61342884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Red]0" sourceLinked="0"/>
        <c:majorTickMark val="none"/>
        <c:minorTickMark val="none"/>
        <c:tickLblPos val="nextTo"/>
        <c:crossAx val="61341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 stats on various data'!$I$99:$I$104</c:f>
              <c:strCache>
                <c:ptCount val="6"/>
                <c:pt idx="0">
                  <c:v>Total Cornea Referrals in Skagit County</c:v>
                </c:pt>
                <c:pt idx="1">
                  <c:v>Total Cornea Referrals from Coroner's Office</c:v>
                </c:pt>
                <c:pt idx="2">
                  <c:v>Total Cornea Donors in Skagit County</c:v>
                </c:pt>
                <c:pt idx="3">
                  <c:v>Total Cornea Donors from Coroner's Office</c:v>
                </c:pt>
                <c:pt idx="4">
                  <c:v>Total Tissue Referrals for Coroner's Office</c:v>
                </c:pt>
                <c:pt idx="5">
                  <c:v>Total Donors from Coroner's Office</c:v>
                </c:pt>
              </c:strCache>
            </c:strRef>
          </c:cat>
          <c:val>
            <c:numRef>
              <c:f>'2026 stats on various data'!$J$99:$J$104</c:f>
              <c:numCache>
                <c:formatCode>General</c:formatCode>
                <c:ptCount val="6"/>
                <c:pt idx="0">
                  <c:v>658</c:v>
                </c:pt>
                <c:pt idx="1">
                  <c:v>192</c:v>
                </c:pt>
                <c:pt idx="2">
                  <c:v>70</c:v>
                </c:pt>
                <c:pt idx="3">
                  <c:v>27</c:v>
                </c:pt>
                <c:pt idx="4">
                  <c:v>196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9-4975-8DD1-063E770D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4808607"/>
        <c:axId val="794809567"/>
      </c:barChart>
      <c:catAx>
        <c:axId val="794808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809567"/>
        <c:crosses val="autoZero"/>
        <c:auto val="1"/>
        <c:lblAlgn val="ctr"/>
        <c:lblOffset val="100"/>
        <c:noMultiLvlLbl val="0"/>
      </c:catAx>
      <c:valAx>
        <c:axId val="794809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808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>
                <a:latin typeface="+mj-lt"/>
              </a:rPr>
              <a:t>2025 Cornea Donation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86-40E4-90F4-455F3C43EF3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8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8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8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86-40E4-90F4-455F3C43EF3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8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8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8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86-40E4-90F4-455F3C43EF3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C86-40E4-90F4-455F3C43EF3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873-4DC6-8B39-49DB0778EED0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73-4DC6-8B39-49DB0778E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2"/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 stats on various data'!$C$103:$F$103</c:f>
              <c:strCache>
                <c:ptCount val="4"/>
                <c:pt idx="0">
                  <c:v>Total Referrals Skagit County</c:v>
                </c:pt>
                <c:pt idx="1">
                  <c:v>Total Referrals for Coroner's Office</c:v>
                </c:pt>
                <c:pt idx="2">
                  <c:v>Total Donors</c:v>
                </c:pt>
                <c:pt idx="3">
                  <c:v>Total Donors from Coroner's Office</c:v>
                </c:pt>
              </c:strCache>
            </c:strRef>
          </c:cat>
          <c:val>
            <c:numRef>
              <c:f>'2026 stats on various data'!$C$104:$F$104</c:f>
              <c:numCache>
                <c:formatCode>General</c:formatCode>
                <c:ptCount val="4"/>
                <c:pt idx="0">
                  <c:v>658</c:v>
                </c:pt>
                <c:pt idx="1">
                  <c:v>192</c:v>
                </c:pt>
                <c:pt idx="2">
                  <c:v>70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DC6-8B39-49DB0778EED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>
                <a:latin typeface="+mj-lt"/>
              </a:rPr>
              <a:t>2025</a:t>
            </a:r>
            <a:r>
              <a:rPr lang="en-US" b="0" baseline="0">
                <a:latin typeface="+mj-lt"/>
              </a:rPr>
              <a:t> Coroner Office and Tissue Donation</a:t>
            </a:r>
            <a:endParaRPr lang="en-US" b="0">
              <a:latin typeface="+mj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9BD-4D90-B851-E5620CA9B5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BD-4D90-B851-E5620CA9B56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BD-4D90-B851-E5620CA9B5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59C3-4655-8867-F38A378631A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3-4655-8867-F38A37863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 stats on various data'!$B$106:$D$106</c:f>
              <c:strCache>
                <c:ptCount val="3"/>
                <c:pt idx="0">
                  <c:v>Total Coroner Cases</c:v>
                </c:pt>
                <c:pt idx="1">
                  <c:v>Total Referrals</c:v>
                </c:pt>
                <c:pt idx="2">
                  <c:v>Tissue Donors</c:v>
                </c:pt>
              </c:strCache>
            </c:strRef>
          </c:cat>
          <c:val>
            <c:numRef>
              <c:f>'2026 stats on various data'!$B$107:$D$107</c:f>
              <c:numCache>
                <c:formatCode>General</c:formatCode>
                <c:ptCount val="3"/>
                <c:pt idx="0">
                  <c:v>494</c:v>
                </c:pt>
                <c:pt idx="1">
                  <c:v>196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D-4D90-B851-E5620CA9B5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1285087</xdr:colOff>
      <xdr:row>0</xdr:row>
      <xdr:rowOff>171450</xdr:rowOff>
    </xdr:from>
    <xdr:to>
      <xdr:col>1</xdr:col>
      <xdr:colOff>2205990</xdr:colOff>
      <xdr:row>4</xdr:row>
      <xdr:rowOff>148809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4C3E6C-D862-4685-A8C5-26BD941D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887" y="171450"/>
          <a:ext cx="915188" cy="9546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12</xdr:col>
      <xdr:colOff>57150</xdr:colOff>
      <xdr:row>28</xdr:row>
      <xdr:rowOff>38100</xdr:rowOff>
    </xdr:from>
    <xdr:to>
      <xdr:col>13</xdr:col>
      <xdr:colOff>565785</xdr:colOff>
      <xdr:row>34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EE2D6E-F14D-4F24-AC26-3572FDB2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5943600"/>
          <a:ext cx="1181100" cy="11811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11</xdr:row>
      <xdr:rowOff>42861</xdr:rowOff>
    </xdr:from>
    <xdr:to>
      <xdr:col>19</xdr:col>
      <xdr:colOff>647700</xdr:colOff>
      <xdr:row>29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C2E20A-EF38-4946-879B-3FD1906CD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347662</xdr:colOff>
      <xdr:row>34</xdr:row>
      <xdr:rowOff>128587</xdr:rowOff>
    </xdr:from>
    <xdr:to>
      <xdr:col>21</xdr:col>
      <xdr:colOff>42862</xdr:colOff>
      <xdr:row>49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268ADB-E5F1-4A70-8D0A-D52C654AE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376236</xdr:colOff>
      <xdr:row>53</xdr:row>
      <xdr:rowOff>185737</xdr:rowOff>
    </xdr:from>
    <xdr:to>
      <xdr:col>20</xdr:col>
      <xdr:colOff>361950</xdr:colOff>
      <xdr:row>69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D239B5E-5CAC-4405-81EB-894F7EA74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376237</xdr:colOff>
      <xdr:row>11</xdr:row>
      <xdr:rowOff>42862</xdr:rowOff>
    </xdr:from>
    <xdr:to>
      <xdr:col>9</xdr:col>
      <xdr:colOff>681037</xdr:colOff>
      <xdr:row>25</xdr:row>
      <xdr:rowOff>119062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4278211-9208-4614-BE2E-45B7D6F9E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61910</xdr:colOff>
      <xdr:row>70</xdr:row>
      <xdr:rowOff>14286</xdr:rowOff>
    </xdr:from>
    <xdr:to>
      <xdr:col>21</xdr:col>
      <xdr:colOff>171449</xdr:colOff>
      <xdr:row>83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E164255-68A1-17C9-E764-EB01C3F5D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4762</xdr:colOff>
      <xdr:row>75</xdr:row>
      <xdr:rowOff>100012</xdr:rowOff>
    </xdr:from>
    <xdr:to>
      <xdr:col>19</xdr:col>
      <xdr:colOff>461962</xdr:colOff>
      <xdr:row>89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F4166E-E51F-4478-E332-9450A0A06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176212</xdr:colOff>
      <xdr:row>82</xdr:row>
      <xdr:rowOff>119062</xdr:rowOff>
    </xdr:from>
    <xdr:to>
      <xdr:col>15</xdr:col>
      <xdr:colOff>633412</xdr:colOff>
      <xdr:row>97</xdr:row>
      <xdr:rowOff>4762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D3047E-CB03-C96E-3291-24650FA2E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295275</xdr:colOff>
      <xdr:row>86</xdr:row>
      <xdr:rowOff>147637</xdr:rowOff>
    </xdr:from>
    <xdr:to>
      <xdr:col>24</xdr:col>
      <xdr:colOff>66675</xdr:colOff>
      <xdr:row>101</xdr:row>
      <xdr:rowOff>33337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A9C54D0-1A52-58C9-8C07-8F6D9F893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247650</xdr:colOff>
      <xdr:row>85</xdr:row>
      <xdr:rowOff>109537</xdr:rowOff>
    </xdr:from>
    <xdr:to>
      <xdr:col>17</xdr:col>
      <xdr:colOff>19050</xdr:colOff>
      <xdr:row>99</xdr:row>
      <xdr:rowOff>185737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8980CC4-8BD3-EE23-F20C-72CF5A84C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242887</xdr:colOff>
      <xdr:row>0</xdr:row>
      <xdr:rowOff>119062</xdr:rowOff>
    </xdr:from>
    <xdr:to>
      <xdr:col>23</xdr:col>
      <xdr:colOff>238125</xdr:colOff>
      <xdr:row>13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8FE0C3F-ABDC-01A1-F948-56A6FC01C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585786</xdr:colOff>
      <xdr:row>3</xdr:row>
      <xdr:rowOff>109536</xdr:rowOff>
    </xdr:from>
    <xdr:to>
      <xdr:col>19</xdr:col>
      <xdr:colOff>19049</xdr:colOff>
      <xdr:row>20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B8AD4F-F9B9-FDFC-461E-E6B85513B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 Light-Constantia">
      <a:majorFont>
        <a:latin typeface="Calibri Light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tantia" panose="02030602050306030303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6D2F-FE4A-4B97-B6B0-889C9E3E754C}">
  <sheetPr>
    <pageSetUpPr fitToPage="1"/>
  </sheetPr>
  <dimension ref="A2:R48"/>
  <sheetViews>
    <sheetView tabSelected="1" workbookViewId="0">
      <selection activeCell="K26" sqref="K26"/>
    </sheetView>
  </sheetViews>
  <sheetFormatPr defaultRowHeight="14.5" x14ac:dyDescent="0.35"/>
  <cols>
    <col min="2" max="2" width="30.5" customWidth="1"/>
    <col min="4" max="4" width="7.58203125" customWidth="1"/>
    <col min="6" max="6" width="9.58203125" customWidth="1"/>
    <col min="7" max="7" width="10.25" customWidth="1"/>
    <col min="11" max="11" width="9.5" customWidth="1"/>
    <col min="12" max="12" width="10.5" customWidth="1"/>
  </cols>
  <sheetData>
    <row r="2" spans="1:17" ht="25.5" x14ac:dyDescent="0.75">
      <c r="C2" s="165" t="s">
        <v>133</v>
      </c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7" ht="21" customHeight="1" x14ac:dyDescent="0.35">
      <c r="F3" s="167" t="s">
        <v>79</v>
      </c>
      <c r="G3" s="167"/>
      <c r="H3" s="167"/>
      <c r="I3" s="167"/>
      <c r="J3" s="167"/>
      <c r="K3" s="126"/>
    </row>
    <row r="4" spans="1:17" ht="15" customHeight="1" thickBot="1" x14ac:dyDescent="0.4">
      <c r="F4" s="167"/>
      <c r="G4" s="167"/>
      <c r="H4" s="167"/>
      <c r="I4" s="167"/>
      <c r="J4" s="167"/>
    </row>
    <row r="5" spans="1:17" ht="16.5" thickTop="1" thickBot="1" x14ac:dyDescent="0.4">
      <c r="B5" s="3"/>
      <c r="C5" s="4" t="s">
        <v>0</v>
      </c>
      <c r="D5" s="4" t="s">
        <v>1</v>
      </c>
      <c r="E5" s="4" t="s">
        <v>2</v>
      </c>
      <c r="F5" s="127" t="s">
        <v>131</v>
      </c>
      <c r="G5" s="4" t="s">
        <v>4</v>
      </c>
      <c r="H5" s="4" t="s">
        <v>143</v>
      </c>
      <c r="I5" s="127" t="s">
        <v>5</v>
      </c>
      <c r="J5" s="4" t="s">
        <v>150</v>
      </c>
      <c r="K5" s="4" t="s">
        <v>6</v>
      </c>
      <c r="L5" s="4" t="s">
        <v>7</v>
      </c>
      <c r="M5" s="4" t="s">
        <v>8</v>
      </c>
      <c r="N5" s="4" t="s">
        <v>80</v>
      </c>
      <c r="O5" s="5" t="s">
        <v>9</v>
      </c>
    </row>
    <row r="6" spans="1:17" ht="16.5" customHeight="1" thickTop="1" thickBot="1" x14ac:dyDescent="0.4">
      <c r="A6" s="164" t="s">
        <v>35</v>
      </c>
      <c r="B6" s="125" t="s">
        <v>119</v>
      </c>
      <c r="C6" s="6">
        <v>29</v>
      </c>
      <c r="D6" s="6">
        <v>35</v>
      </c>
      <c r="E6" s="6">
        <v>30</v>
      </c>
      <c r="F6" s="6">
        <v>37</v>
      </c>
      <c r="G6" s="6">
        <v>28</v>
      </c>
      <c r="H6" s="6">
        <v>20</v>
      </c>
      <c r="I6" s="6">
        <v>16</v>
      </c>
      <c r="J6" s="6">
        <v>26</v>
      </c>
      <c r="K6" s="6"/>
      <c r="L6" s="6"/>
      <c r="M6" s="6"/>
      <c r="N6" s="7"/>
      <c r="O6" s="8">
        <f t="shared" ref="O6:O25" si="0">SUM(C6:N6)</f>
        <v>221</v>
      </c>
    </row>
    <row r="7" spans="1:17" ht="16" thickTop="1" x14ac:dyDescent="0.35">
      <c r="A7" s="164"/>
      <c r="B7" s="9" t="s">
        <v>10</v>
      </c>
      <c r="C7" s="10">
        <v>16</v>
      </c>
      <c r="D7" s="10">
        <v>21</v>
      </c>
      <c r="E7" s="10">
        <v>21</v>
      </c>
      <c r="F7" s="10">
        <v>27</v>
      </c>
      <c r="G7" s="10">
        <v>19</v>
      </c>
      <c r="H7" s="10">
        <v>10</v>
      </c>
      <c r="I7" s="10">
        <v>10</v>
      </c>
      <c r="J7" s="10">
        <v>16</v>
      </c>
      <c r="K7" s="10"/>
      <c r="L7" s="10"/>
      <c r="M7" s="10"/>
      <c r="N7" s="9"/>
      <c r="O7" s="11">
        <f t="shared" si="0"/>
        <v>140</v>
      </c>
    </row>
    <row r="8" spans="1:17" ht="15.5" x14ac:dyDescent="0.35">
      <c r="A8" s="164"/>
      <c r="B8" s="12" t="s">
        <v>11</v>
      </c>
      <c r="C8" s="13">
        <v>13</v>
      </c>
      <c r="D8" s="13">
        <v>21</v>
      </c>
      <c r="E8" s="13">
        <v>20</v>
      </c>
      <c r="F8" s="13">
        <v>19</v>
      </c>
      <c r="G8" s="13">
        <v>18</v>
      </c>
      <c r="H8" s="13">
        <v>14</v>
      </c>
      <c r="I8" s="13">
        <v>12</v>
      </c>
      <c r="J8" s="13">
        <v>12</v>
      </c>
      <c r="K8" s="13"/>
      <c r="L8" s="13"/>
      <c r="M8" s="13"/>
      <c r="N8" s="12"/>
      <c r="O8" s="14">
        <f t="shared" si="0"/>
        <v>129</v>
      </c>
    </row>
    <row r="9" spans="1:17" ht="15.5" x14ac:dyDescent="0.35">
      <c r="A9" s="164"/>
      <c r="B9" s="15" t="s">
        <v>12</v>
      </c>
      <c r="C9" s="16">
        <v>29</v>
      </c>
      <c r="D9" s="16">
        <v>32</v>
      </c>
      <c r="E9" s="16">
        <v>20</v>
      </c>
      <c r="F9" s="16">
        <v>23</v>
      </c>
      <c r="G9" s="16">
        <v>19</v>
      </c>
      <c r="H9" s="16">
        <v>22</v>
      </c>
      <c r="I9" s="16">
        <v>14</v>
      </c>
      <c r="J9" s="16">
        <v>19</v>
      </c>
      <c r="K9" s="16"/>
      <c r="L9" s="16"/>
      <c r="M9" s="16"/>
      <c r="N9" s="17"/>
      <c r="O9" s="18">
        <f t="shared" si="0"/>
        <v>178</v>
      </c>
    </row>
    <row r="10" spans="1:17" ht="15.5" x14ac:dyDescent="0.35">
      <c r="A10" s="164"/>
      <c r="B10" s="19" t="s">
        <v>13</v>
      </c>
      <c r="C10" s="20">
        <v>10</v>
      </c>
      <c r="D10" s="20">
        <v>9</v>
      </c>
      <c r="E10" s="20">
        <v>11</v>
      </c>
      <c r="F10" s="20">
        <v>16</v>
      </c>
      <c r="G10" s="20">
        <v>9</v>
      </c>
      <c r="H10" s="20">
        <v>1</v>
      </c>
      <c r="I10" s="20">
        <v>4</v>
      </c>
      <c r="J10" s="20">
        <v>8</v>
      </c>
      <c r="K10" s="20"/>
      <c r="L10" s="20"/>
      <c r="M10" s="94"/>
      <c r="N10" s="21"/>
      <c r="O10" s="22">
        <f t="shared" si="0"/>
        <v>68</v>
      </c>
      <c r="Q10" s="126"/>
    </row>
    <row r="11" spans="1:17" ht="15.5" x14ac:dyDescent="0.35">
      <c r="A11" s="164"/>
      <c r="B11" s="23" t="s">
        <v>14</v>
      </c>
      <c r="C11" s="24">
        <v>0</v>
      </c>
      <c r="D11" s="24">
        <v>1</v>
      </c>
      <c r="E11" s="24">
        <v>1</v>
      </c>
      <c r="F11" s="24">
        <v>1</v>
      </c>
      <c r="G11" s="24">
        <v>3</v>
      </c>
      <c r="H11" s="24">
        <v>3</v>
      </c>
      <c r="I11" s="24">
        <v>1</v>
      </c>
      <c r="J11" s="24">
        <v>0</v>
      </c>
      <c r="K11" s="24"/>
      <c r="L11" s="24"/>
      <c r="M11" s="24"/>
      <c r="N11" s="25"/>
      <c r="O11" s="26">
        <f t="shared" si="0"/>
        <v>10</v>
      </c>
      <c r="Q11" s="126"/>
    </row>
    <row r="12" spans="1:17" ht="15.5" x14ac:dyDescent="0.35">
      <c r="A12" s="164"/>
      <c r="B12" s="27" t="s">
        <v>15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1</v>
      </c>
      <c r="I12" s="28">
        <v>0</v>
      </c>
      <c r="J12" s="28">
        <v>0</v>
      </c>
      <c r="K12" s="28"/>
      <c r="L12" s="28"/>
      <c r="M12" s="28"/>
      <c r="N12" s="29"/>
      <c r="O12" s="30">
        <f t="shared" si="0"/>
        <v>2</v>
      </c>
      <c r="Q12" s="126"/>
    </row>
    <row r="13" spans="1:17" ht="15.5" x14ac:dyDescent="0.35">
      <c r="A13" s="164"/>
      <c r="B13" s="31" t="s">
        <v>16</v>
      </c>
      <c r="C13" s="32">
        <v>0</v>
      </c>
      <c r="D13" s="32">
        <v>2</v>
      </c>
      <c r="E13" s="32">
        <v>1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/>
      <c r="L13" s="32"/>
      <c r="M13" s="96"/>
      <c r="N13" s="33"/>
      <c r="O13" s="34">
        <f t="shared" si="0"/>
        <v>3</v>
      </c>
      <c r="Q13" s="126"/>
    </row>
    <row r="14" spans="1:17" ht="15.5" x14ac:dyDescent="0.35">
      <c r="A14" s="164"/>
      <c r="B14" s="35" t="s">
        <v>17</v>
      </c>
      <c r="C14" s="36">
        <v>0</v>
      </c>
      <c r="D14" s="36">
        <v>0</v>
      </c>
      <c r="E14" s="36">
        <v>0</v>
      </c>
      <c r="F14" s="36">
        <v>0</v>
      </c>
      <c r="G14" s="36">
        <v>1</v>
      </c>
      <c r="H14" s="36">
        <v>0</v>
      </c>
      <c r="I14" s="36">
        <v>3</v>
      </c>
      <c r="J14" s="36">
        <v>4</v>
      </c>
      <c r="K14" s="36"/>
      <c r="L14" s="36"/>
      <c r="M14" s="36"/>
      <c r="N14" s="37"/>
      <c r="O14" s="11">
        <f t="shared" si="0"/>
        <v>8</v>
      </c>
      <c r="Q14" s="126"/>
    </row>
    <row r="15" spans="1:17" ht="15.5" x14ac:dyDescent="0.35">
      <c r="A15" s="164"/>
      <c r="B15" s="38" t="s">
        <v>18</v>
      </c>
      <c r="C15" s="39">
        <v>4</v>
      </c>
      <c r="D15" s="39">
        <v>11</v>
      </c>
      <c r="E15" s="39">
        <v>9</v>
      </c>
      <c r="F15" s="39">
        <v>6</v>
      </c>
      <c r="G15" s="39">
        <v>8</v>
      </c>
      <c r="H15" s="39">
        <v>3</v>
      </c>
      <c r="I15" s="39">
        <v>4</v>
      </c>
      <c r="J15" s="39">
        <v>4</v>
      </c>
      <c r="K15" s="39"/>
      <c r="L15" s="39"/>
      <c r="M15" s="39"/>
      <c r="N15" s="38"/>
      <c r="O15" s="40">
        <f t="shared" si="0"/>
        <v>49</v>
      </c>
      <c r="Q15" s="126"/>
    </row>
    <row r="16" spans="1:17" ht="15.5" x14ac:dyDescent="0.35">
      <c r="A16" s="164"/>
      <c r="B16" s="41" t="s">
        <v>19</v>
      </c>
      <c r="C16" s="42">
        <v>6</v>
      </c>
      <c r="D16" s="42">
        <v>3</v>
      </c>
      <c r="E16" s="42">
        <v>9</v>
      </c>
      <c r="F16" s="42">
        <v>11</v>
      </c>
      <c r="G16" s="42">
        <v>10</v>
      </c>
      <c r="H16" s="42">
        <v>7</v>
      </c>
      <c r="I16" s="42">
        <v>6</v>
      </c>
      <c r="J16" s="42">
        <v>4</v>
      </c>
      <c r="K16" s="42"/>
      <c r="L16" s="42"/>
      <c r="M16" s="42"/>
      <c r="N16" s="41"/>
      <c r="O16" s="43">
        <f t="shared" si="0"/>
        <v>56</v>
      </c>
      <c r="Q16" s="126"/>
    </row>
    <row r="17" spans="1:18" ht="15.5" x14ac:dyDescent="0.35">
      <c r="A17" s="164"/>
      <c r="B17" s="44" t="s">
        <v>20</v>
      </c>
      <c r="C17" s="45">
        <v>4</v>
      </c>
      <c r="D17" s="45">
        <v>6</v>
      </c>
      <c r="E17" s="45">
        <v>1</v>
      </c>
      <c r="F17" s="45">
        <v>1</v>
      </c>
      <c r="G17" s="45">
        <v>0</v>
      </c>
      <c r="H17" s="45">
        <v>3</v>
      </c>
      <c r="I17" s="45">
        <v>1</v>
      </c>
      <c r="J17" s="45">
        <v>0</v>
      </c>
      <c r="K17" s="45"/>
      <c r="L17" s="45"/>
      <c r="M17" s="97"/>
      <c r="N17" s="44"/>
      <c r="O17" s="46">
        <f t="shared" si="0"/>
        <v>16</v>
      </c>
      <c r="Q17" s="126"/>
    </row>
    <row r="18" spans="1:18" ht="16" thickBot="1" x14ac:dyDescent="0.4">
      <c r="A18" s="164"/>
      <c r="B18" s="47" t="s">
        <v>21</v>
      </c>
      <c r="C18" s="48">
        <v>25</v>
      </c>
      <c r="D18" s="48">
        <v>24</v>
      </c>
      <c r="E18" s="48">
        <v>15</v>
      </c>
      <c r="F18" s="48">
        <v>22</v>
      </c>
      <c r="G18" s="48">
        <v>14</v>
      </c>
      <c r="H18" s="48">
        <v>14</v>
      </c>
      <c r="I18" s="48">
        <v>12</v>
      </c>
      <c r="J18" s="48">
        <v>24</v>
      </c>
      <c r="K18" s="48"/>
      <c r="L18" s="48"/>
      <c r="M18" s="48"/>
      <c r="N18" s="47"/>
      <c r="O18" s="49">
        <f t="shared" si="0"/>
        <v>150</v>
      </c>
      <c r="Q18" s="126"/>
    </row>
    <row r="19" spans="1:18" ht="16" thickTop="1" x14ac:dyDescent="0.35">
      <c r="B19" s="50" t="s">
        <v>22</v>
      </c>
      <c r="C19" s="51">
        <v>10</v>
      </c>
      <c r="D19" s="51">
        <v>9</v>
      </c>
      <c r="E19" s="51">
        <v>4</v>
      </c>
      <c r="F19" s="51">
        <v>3</v>
      </c>
      <c r="G19" s="51">
        <v>4</v>
      </c>
      <c r="H19" s="51">
        <v>7</v>
      </c>
      <c r="I19" s="51">
        <v>7</v>
      </c>
      <c r="J19" s="51">
        <v>6</v>
      </c>
      <c r="K19" s="51"/>
      <c r="L19" s="51"/>
      <c r="M19" s="51"/>
      <c r="N19" s="52"/>
      <c r="O19" s="8">
        <f t="shared" si="0"/>
        <v>50</v>
      </c>
      <c r="Q19" s="126"/>
    </row>
    <row r="20" spans="1:18" ht="15.5" x14ac:dyDescent="0.35">
      <c r="B20" s="116" t="s">
        <v>86</v>
      </c>
      <c r="C20" s="117">
        <v>12</v>
      </c>
      <c r="D20" s="117">
        <v>11</v>
      </c>
      <c r="E20" s="117">
        <v>7</v>
      </c>
      <c r="F20" s="117">
        <v>5</v>
      </c>
      <c r="G20" s="117">
        <v>5</v>
      </c>
      <c r="H20" s="117">
        <v>7</v>
      </c>
      <c r="I20" s="117">
        <v>7</v>
      </c>
      <c r="J20" s="117">
        <v>5</v>
      </c>
      <c r="K20" s="117"/>
      <c r="L20" s="117"/>
      <c r="M20" s="117"/>
      <c r="N20" s="118"/>
      <c r="O20" s="119">
        <f t="shared" si="0"/>
        <v>59</v>
      </c>
    </row>
    <row r="21" spans="1:18" ht="15.5" x14ac:dyDescent="0.35">
      <c r="B21" s="53" t="s">
        <v>84</v>
      </c>
      <c r="C21" s="10">
        <v>0</v>
      </c>
      <c r="D21" s="10">
        <v>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/>
      <c r="L21" s="10"/>
      <c r="M21" s="10"/>
      <c r="N21" s="9"/>
      <c r="O21" s="11">
        <f t="shared" si="0"/>
        <v>2</v>
      </c>
    </row>
    <row r="22" spans="1:18" ht="15.5" x14ac:dyDescent="0.35">
      <c r="B22" s="54" t="s">
        <v>85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/>
      <c r="L22" s="55"/>
      <c r="M22" s="55"/>
      <c r="N22" s="56"/>
      <c r="O22" s="57">
        <f t="shared" si="0"/>
        <v>0</v>
      </c>
    </row>
    <row r="23" spans="1:18" ht="15.5" x14ac:dyDescent="0.35">
      <c r="B23" s="58" t="s">
        <v>23</v>
      </c>
      <c r="C23" s="59">
        <v>3</v>
      </c>
      <c r="D23" s="59">
        <v>3</v>
      </c>
      <c r="E23" s="59">
        <v>0</v>
      </c>
      <c r="F23" s="59">
        <v>2</v>
      </c>
      <c r="G23" s="59">
        <v>1</v>
      </c>
      <c r="H23" s="59">
        <v>0</v>
      </c>
      <c r="I23" s="59">
        <v>0</v>
      </c>
      <c r="J23" s="59">
        <v>0</v>
      </c>
      <c r="K23" s="59"/>
      <c r="L23" s="59"/>
      <c r="M23" s="59"/>
      <c r="N23" s="60"/>
      <c r="O23" s="61">
        <f t="shared" si="0"/>
        <v>9</v>
      </c>
    </row>
    <row r="24" spans="1:18" ht="15.5" x14ac:dyDescent="0.35">
      <c r="B24" s="62" t="s">
        <v>24</v>
      </c>
      <c r="C24" s="63">
        <v>0</v>
      </c>
      <c r="D24" s="63">
        <v>1</v>
      </c>
      <c r="E24" s="63">
        <v>2</v>
      </c>
      <c r="F24" s="63">
        <v>0</v>
      </c>
      <c r="G24" s="63">
        <v>2</v>
      </c>
      <c r="H24" s="63">
        <v>1</v>
      </c>
      <c r="I24" s="63">
        <v>1</v>
      </c>
      <c r="J24" s="63">
        <v>2</v>
      </c>
      <c r="K24" s="63"/>
      <c r="L24" s="63"/>
      <c r="M24" s="95"/>
      <c r="N24" s="64"/>
      <c r="O24" s="65">
        <f t="shared" si="0"/>
        <v>9</v>
      </c>
    </row>
    <row r="25" spans="1:18" ht="15.5" x14ac:dyDescent="0.35">
      <c r="B25" s="66" t="s">
        <v>25</v>
      </c>
      <c r="C25" s="67">
        <v>0</v>
      </c>
      <c r="D25" s="67">
        <v>0</v>
      </c>
      <c r="E25" s="67">
        <v>0</v>
      </c>
      <c r="F25" s="67">
        <v>0</v>
      </c>
      <c r="G25" s="67">
        <v>3</v>
      </c>
      <c r="H25" s="67">
        <v>0</v>
      </c>
      <c r="I25" s="67">
        <v>1</v>
      </c>
      <c r="J25" s="67">
        <v>1</v>
      </c>
      <c r="K25" s="67"/>
      <c r="L25" s="67"/>
      <c r="M25" s="98"/>
      <c r="N25" s="68"/>
      <c r="O25" s="69">
        <f t="shared" si="0"/>
        <v>5</v>
      </c>
    </row>
    <row r="26" spans="1:18" ht="16" thickBot="1" x14ac:dyDescent="0.4">
      <c r="B26" s="70" t="s">
        <v>26</v>
      </c>
      <c r="C26" s="71">
        <v>39</v>
      </c>
      <c r="D26" s="71">
        <v>44</v>
      </c>
      <c r="E26" s="71">
        <v>34</v>
      </c>
      <c r="F26" s="71">
        <v>40</v>
      </c>
      <c r="G26" s="71">
        <v>32</v>
      </c>
      <c r="H26" s="71">
        <v>27</v>
      </c>
      <c r="I26" s="71">
        <v>23</v>
      </c>
      <c r="J26" s="71">
        <v>32</v>
      </c>
      <c r="K26" s="71"/>
      <c r="L26" s="71"/>
      <c r="M26" s="71"/>
      <c r="N26" s="72"/>
      <c r="O26" s="73">
        <f>SUM(C26:N26)</f>
        <v>271</v>
      </c>
    </row>
    <row r="27" spans="1:18" ht="15" thickTop="1" x14ac:dyDescent="0.35"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4"/>
      <c r="O27" s="76"/>
    </row>
    <row r="28" spans="1:18" ht="20" thickBot="1" x14ac:dyDescent="0.4">
      <c r="B28" s="166" t="s">
        <v>132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77"/>
      <c r="R28" s="1"/>
    </row>
    <row r="29" spans="1:18" ht="16" thickBot="1" x14ac:dyDescent="0.4">
      <c r="B29" s="172" t="s">
        <v>12</v>
      </c>
      <c r="C29" s="173"/>
      <c r="D29" s="174"/>
      <c r="E29" s="175" t="s">
        <v>13</v>
      </c>
      <c r="F29" s="176"/>
      <c r="G29" s="79" t="s">
        <v>14</v>
      </c>
      <c r="H29" s="80"/>
      <c r="I29" s="85" t="s">
        <v>15</v>
      </c>
      <c r="J29" s="86"/>
      <c r="K29" s="170" t="s">
        <v>16</v>
      </c>
      <c r="L29" s="171"/>
    </row>
    <row r="30" spans="1:18" ht="15.5" x14ac:dyDescent="0.35">
      <c r="B30" s="111" t="s">
        <v>42</v>
      </c>
      <c r="C30" s="114"/>
      <c r="D30" s="156">
        <v>24</v>
      </c>
      <c r="E30" s="106" t="s">
        <v>28</v>
      </c>
      <c r="F30" s="151">
        <v>28</v>
      </c>
      <c r="G30" s="87" t="s">
        <v>29</v>
      </c>
      <c r="H30" s="81">
        <v>6</v>
      </c>
      <c r="I30" s="78" t="s">
        <v>29</v>
      </c>
      <c r="J30" s="84">
        <v>2</v>
      </c>
      <c r="K30" s="160" t="s">
        <v>47</v>
      </c>
      <c r="L30" s="161">
        <v>1</v>
      </c>
    </row>
    <row r="31" spans="1:18" ht="15.5" x14ac:dyDescent="0.35">
      <c r="B31" s="111" t="s">
        <v>47</v>
      </c>
      <c r="C31" s="114"/>
      <c r="D31" s="156">
        <v>67</v>
      </c>
      <c r="E31" s="110" t="s">
        <v>27</v>
      </c>
      <c r="F31" s="152">
        <v>32</v>
      </c>
      <c r="G31" s="87" t="s">
        <v>30</v>
      </c>
      <c r="H31" s="81">
        <v>2</v>
      </c>
      <c r="I31" s="78" t="s">
        <v>38</v>
      </c>
      <c r="J31" s="84"/>
      <c r="K31" s="162" t="s">
        <v>38</v>
      </c>
      <c r="L31" s="163">
        <v>1</v>
      </c>
    </row>
    <row r="32" spans="1:18" ht="15.5" x14ac:dyDescent="0.35">
      <c r="B32" s="111" t="s">
        <v>83</v>
      </c>
      <c r="C32" s="114"/>
      <c r="D32" s="156">
        <v>7</v>
      </c>
      <c r="E32" s="110" t="s">
        <v>37</v>
      </c>
      <c r="F32" s="152">
        <v>3</v>
      </c>
      <c r="G32" s="87" t="s">
        <v>28</v>
      </c>
      <c r="H32" s="81">
        <v>1</v>
      </c>
      <c r="I32" s="78" t="s">
        <v>39</v>
      </c>
      <c r="J32" s="84"/>
      <c r="K32" s="104"/>
      <c r="L32" s="105"/>
    </row>
    <row r="33" spans="1:15" ht="15.5" x14ac:dyDescent="0.35">
      <c r="B33" s="111" t="s">
        <v>49</v>
      </c>
      <c r="C33" s="114"/>
      <c r="D33" s="156">
        <v>8</v>
      </c>
      <c r="E33" s="107" t="s">
        <v>145</v>
      </c>
      <c r="F33" s="152">
        <v>1</v>
      </c>
      <c r="G33" s="87" t="s">
        <v>147</v>
      </c>
      <c r="H33" s="81">
        <v>1</v>
      </c>
      <c r="I33" s="78"/>
      <c r="J33" s="83"/>
      <c r="K33" s="82"/>
      <c r="L33" s="88"/>
    </row>
    <row r="34" spans="1:15" ht="16" thickBot="1" x14ac:dyDescent="0.4">
      <c r="B34" s="111" t="s">
        <v>45</v>
      </c>
      <c r="C34" s="114"/>
      <c r="D34" s="156">
        <v>7</v>
      </c>
      <c r="E34" s="107" t="s">
        <v>41</v>
      </c>
      <c r="F34" s="152"/>
      <c r="G34" s="89" t="s">
        <v>39</v>
      </c>
      <c r="H34" s="90"/>
      <c r="I34" s="91"/>
      <c r="J34" s="92"/>
      <c r="K34" s="103"/>
      <c r="L34" s="93"/>
    </row>
    <row r="35" spans="1:15" x14ac:dyDescent="0.35">
      <c r="B35" s="111" t="s">
        <v>43</v>
      </c>
      <c r="C35" s="114"/>
      <c r="D35" s="156">
        <v>13</v>
      </c>
      <c r="E35" s="107" t="s">
        <v>32</v>
      </c>
      <c r="F35" s="152">
        <v>2</v>
      </c>
      <c r="G35" s="2"/>
      <c r="H35" s="2"/>
      <c r="I35" s="2"/>
      <c r="J35" s="2"/>
    </row>
    <row r="36" spans="1:15" x14ac:dyDescent="0.35">
      <c r="B36" s="112" t="s">
        <v>36</v>
      </c>
      <c r="C36" s="114"/>
      <c r="D36" s="156">
        <v>17</v>
      </c>
      <c r="E36" s="108" t="s">
        <v>31</v>
      </c>
      <c r="F36" s="153">
        <v>2</v>
      </c>
    </row>
    <row r="37" spans="1:15" x14ac:dyDescent="0.35">
      <c r="B37" s="111" t="s">
        <v>46</v>
      </c>
      <c r="C37" s="114"/>
      <c r="D37" s="156">
        <v>12</v>
      </c>
      <c r="E37" s="107" t="s">
        <v>34</v>
      </c>
      <c r="F37" s="154"/>
    </row>
    <row r="38" spans="1:15" x14ac:dyDescent="0.35">
      <c r="B38" s="111" t="s">
        <v>48</v>
      </c>
      <c r="C38" s="114"/>
      <c r="D38" s="156">
        <v>9</v>
      </c>
      <c r="E38" s="107" t="s">
        <v>33</v>
      </c>
      <c r="F38" s="154"/>
    </row>
    <row r="39" spans="1:15" ht="15" thickBot="1" x14ac:dyDescent="0.4">
      <c r="B39" s="113" t="s">
        <v>44</v>
      </c>
      <c r="C39" s="115"/>
      <c r="D39" s="157">
        <v>7</v>
      </c>
      <c r="E39" s="109" t="s">
        <v>40</v>
      </c>
      <c r="F39" s="155"/>
    </row>
    <row r="40" spans="1:15" ht="15.5" x14ac:dyDescent="0.35">
      <c r="B40" s="158"/>
      <c r="M40" s="168"/>
      <c r="N40" s="169"/>
      <c r="O40" s="169"/>
    </row>
    <row r="41" spans="1:15" x14ac:dyDescent="0.35">
      <c r="A41" s="123"/>
      <c r="B41" s="123"/>
    </row>
    <row r="42" spans="1:15" x14ac:dyDescent="0.35">
      <c r="B42" s="123"/>
    </row>
    <row r="43" spans="1:15" x14ac:dyDescent="0.35">
      <c r="B43" s="123"/>
    </row>
    <row r="44" spans="1:15" x14ac:dyDescent="0.35">
      <c r="B44" s="123"/>
    </row>
    <row r="45" spans="1:15" x14ac:dyDescent="0.35">
      <c r="B45" s="123"/>
    </row>
    <row r="46" spans="1:15" x14ac:dyDescent="0.35">
      <c r="B46" s="123"/>
    </row>
    <row r="48" spans="1:15" x14ac:dyDescent="0.35">
      <c r="B48" s="123"/>
    </row>
  </sheetData>
  <mergeCells count="8">
    <mergeCell ref="A6:A18"/>
    <mergeCell ref="C2:M2"/>
    <mergeCell ref="B28:N28"/>
    <mergeCell ref="F3:J4"/>
    <mergeCell ref="M40:O40"/>
    <mergeCell ref="K29:L29"/>
    <mergeCell ref="B29:D29"/>
    <mergeCell ref="E29:F29"/>
  </mergeCells>
  <pageMargins left="0.7" right="0.7" top="0.75" bottom="0.75" header="0.3" footer="0.3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0F1C-8048-4943-B35F-A9F6D6F95A56}">
  <dimension ref="A1"/>
  <sheetViews>
    <sheetView workbookViewId="0">
      <selection activeCell="A2" sqref="A2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288F-8200-4BF2-883D-30573BBA8F62}">
  <dimension ref="A2:AA107"/>
  <sheetViews>
    <sheetView workbookViewId="0">
      <selection activeCell="J10" sqref="J10"/>
    </sheetView>
  </sheetViews>
  <sheetFormatPr defaultColWidth="9" defaultRowHeight="14.5" x14ac:dyDescent="0.35"/>
  <cols>
    <col min="1" max="1" width="9" style="99"/>
    <col min="2" max="2" width="19.33203125" style="99" customWidth="1"/>
    <col min="3" max="5" width="11.33203125" style="99" bestFit="1" customWidth="1"/>
    <col min="6" max="16384" width="9" style="99"/>
  </cols>
  <sheetData>
    <row r="2" spans="1:14" x14ac:dyDescent="0.35">
      <c r="B2" s="128" t="s">
        <v>148</v>
      </c>
      <c r="L2" s="128" t="s">
        <v>148</v>
      </c>
    </row>
    <row r="3" spans="1:14" x14ac:dyDescent="0.35">
      <c r="B3" s="99" t="s">
        <v>73</v>
      </c>
      <c r="C3" s="99" t="s">
        <v>72</v>
      </c>
      <c r="D3" s="99" t="s">
        <v>71</v>
      </c>
      <c r="E3" s="99" t="s">
        <v>11</v>
      </c>
      <c r="F3" s="99" t="s">
        <v>70</v>
      </c>
      <c r="G3" s="99" t="s">
        <v>18</v>
      </c>
      <c r="H3" s="99" t="s">
        <v>50</v>
      </c>
      <c r="I3" s="99" t="s">
        <v>69</v>
      </c>
      <c r="L3" s="99" t="s">
        <v>120</v>
      </c>
    </row>
    <row r="4" spans="1:14" x14ac:dyDescent="0.35">
      <c r="A4" s="99">
        <v>2023</v>
      </c>
      <c r="B4" s="99">
        <v>426</v>
      </c>
      <c r="C4" s="99">
        <v>300</v>
      </c>
      <c r="D4" s="99">
        <v>126</v>
      </c>
      <c r="E4" s="99">
        <v>173</v>
      </c>
      <c r="F4" s="99">
        <v>187</v>
      </c>
      <c r="G4" s="99">
        <v>69</v>
      </c>
      <c r="H4" s="99">
        <v>66</v>
      </c>
      <c r="I4" s="99">
        <v>18</v>
      </c>
      <c r="M4" s="99" t="s">
        <v>124</v>
      </c>
      <c r="N4" s="99" t="s">
        <v>9</v>
      </c>
    </row>
    <row r="5" spans="1:14" x14ac:dyDescent="0.35">
      <c r="A5" s="99">
        <v>2024</v>
      </c>
      <c r="B5" s="99">
        <v>455</v>
      </c>
      <c r="C5" s="99">
        <v>401</v>
      </c>
      <c r="D5" s="99">
        <v>54</v>
      </c>
      <c r="E5" s="99">
        <v>278</v>
      </c>
      <c r="F5" s="99">
        <v>215</v>
      </c>
      <c r="G5" s="99">
        <v>50</v>
      </c>
      <c r="H5" s="99">
        <v>88</v>
      </c>
      <c r="I5" s="99">
        <v>35</v>
      </c>
      <c r="M5" s="99" t="s">
        <v>121</v>
      </c>
      <c r="N5" s="99">
        <v>57</v>
      </c>
    </row>
    <row r="6" spans="1:14" x14ac:dyDescent="0.35">
      <c r="A6" s="99">
        <v>2025</v>
      </c>
      <c r="B6" s="99">
        <v>494</v>
      </c>
      <c r="C6" s="99">
        <v>423</v>
      </c>
      <c r="D6" s="99">
        <v>71</v>
      </c>
      <c r="E6" s="99">
        <v>259</v>
      </c>
      <c r="F6" s="99">
        <v>253</v>
      </c>
      <c r="G6" s="99">
        <v>75</v>
      </c>
      <c r="H6" s="99">
        <v>107</v>
      </c>
      <c r="I6" s="99">
        <v>49</v>
      </c>
      <c r="M6" s="99" t="s">
        <v>134</v>
      </c>
      <c r="N6" s="99">
        <v>26</v>
      </c>
    </row>
    <row r="7" spans="1:14" x14ac:dyDescent="0.35">
      <c r="A7" s="99">
        <v>2026</v>
      </c>
      <c r="B7" s="99">
        <v>271</v>
      </c>
      <c r="C7" s="99">
        <v>221</v>
      </c>
      <c r="D7" s="99">
        <v>50</v>
      </c>
      <c r="E7" s="99">
        <v>129</v>
      </c>
      <c r="F7" s="149">
        <v>140</v>
      </c>
      <c r="G7" s="149">
        <v>49</v>
      </c>
      <c r="H7" s="149">
        <v>56</v>
      </c>
      <c r="I7" s="149">
        <v>17</v>
      </c>
      <c r="M7" s="99" t="s">
        <v>122</v>
      </c>
      <c r="N7" s="99">
        <v>20</v>
      </c>
    </row>
    <row r="8" spans="1:14" x14ac:dyDescent="0.35">
      <c r="M8" s="99" t="s">
        <v>123</v>
      </c>
      <c r="N8" s="99">
        <v>19</v>
      </c>
    </row>
    <row r="9" spans="1:14" x14ac:dyDescent="0.35">
      <c r="A9" s="100" t="s">
        <v>81</v>
      </c>
      <c r="B9" s="128" t="s">
        <v>148</v>
      </c>
      <c r="C9" s="100"/>
      <c r="M9" s="99" t="s">
        <v>127</v>
      </c>
      <c r="N9" s="99">
        <v>5</v>
      </c>
    </row>
    <row r="10" spans="1:14" x14ac:dyDescent="0.35">
      <c r="A10" s="99" t="s">
        <v>77</v>
      </c>
      <c r="B10" s="99" t="s">
        <v>76</v>
      </c>
      <c r="C10" s="99" t="s">
        <v>75</v>
      </c>
      <c r="D10" s="99" t="s">
        <v>74</v>
      </c>
      <c r="E10" s="99" t="s">
        <v>78</v>
      </c>
      <c r="F10" s="99" t="s">
        <v>91</v>
      </c>
    </row>
    <row r="11" spans="1:14" x14ac:dyDescent="0.35">
      <c r="A11" s="99">
        <v>40</v>
      </c>
      <c r="B11" s="99">
        <v>140</v>
      </c>
      <c r="C11" s="99">
        <v>81</v>
      </c>
      <c r="D11" s="99">
        <v>95</v>
      </c>
      <c r="E11" s="99">
        <v>59</v>
      </c>
      <c r="F11" s="99">
        <v>129</v>
      </c>
    </row>
    <row r="13" spans="1:14" x14ac:dyDescent="0.35">
      <c r="A13" s="100" t="s">
        <v>149</v>
      </c>
    </row>
    <row r="14" spans="1:14" x14ac:dyDescent="0.35">
      <c r="A14" s="99" t="s">
        <v>0</v>
      </c>
      <c r="B14" s="120">
        <v>12</v>
      </c>
    </row>
    <row r="15" spans="1:14" x14ac:dyDescent="0.35">
      <c r="A15" s="99" t="s">
        <v>1</v>
      </c>
      <c r="B15" s="120">
        <v>11</v>
      </c>
    </row>
    <row r="16" spans="1:14" x14ac:dyDescent="0.35">
      <c r="A16" s="99" t="s">
        <v>2</v>
      </c>
      <c r="B16" s="120">
        <v>7</v>
      </c>
    </row>
    <row r="17" spans="1:27" x14ac:dyDescent="0.35">
      <c r="A17" s="99" t="s">
        <v>3</v>
      </c>
      <c r="B17" s="120">
        <v>5</v>
      </c>
    </row>
    <row r="18" spans="1:27" x14ac:dyDescent="0.35">
      <c r="A18" s="99" t="s">
        <v>4</v>
      </c>
      <c r="B18" s="120">
        <v>5</v>
      </c>
    </row>
    <row r="19" spans="1:27" x14ac:dyDescent="0.35">
      <c r="A19" s="99" t="s">
        <v>144</v>
      </c>
      <c r="B19" s="120">
        <v>7</v>
      </c>
    </row>
    <row r="20" spans="1:27" x14ac:dyDescent="0.35">
      <c r="A20" s="99" t="s">
        <v>5</v>
      </c>
      <c r="B20" s="120">
        <v>7</v>
      </c>
    </row>
    <row r="21" spans="1:27" x14ac:dyDescent="0.35">
      <c r="A21" s="99" t="s">
        <v>146</v>
      </c>
      <c r="B21" s="120">
        <v>5</v>
      </c>
    </row>
    <row r="27" spans="1:27" s="129" customFormat="1" x14ac:dyDescent="0.35">
      <c r="A27" s="129" t="s">
        <v>135</v>
      </c>
    </row>
    <row r="29" spans="1:27" x14ac:dyDescent="0.35">
      <c r="Z29" s="99" t="s">
        <v>50</v>
      </c>
      <c r="AA29" s="99" t="s">
        <v>69</v>
      </c>
    </row>
    <row r="30" spans="1:27" x14ac:dyDescent="0.35">
      <c r="A30" s="99" t="s">
        <v>138</v>
      </c>
      <c r="Z30" s="99">
        <v>50</v>
      </c>
      <c r="AA30" s="99">
        <v>12</v>
      </c>
    </row>
    <row r="31" spans="1:27" x14ac:dyDescent="0.35">
      <c r="B31" s="99">
        <v>2019</v>
      </c>
      <c r="C31" s="99">
        <v>2020</v>
      </c>
      <c r="D31" s="99">
        <v>2021</v>
      </c>
      <c r="E31" s="99">
        <v>2022</v>
      </c>
      <c r="F31" s="99">
        <v>2023</v>
      </c>
      <c r="G31" s="99">
        <v>2024</v>
      </c>
      <c r="H31" s="99">
        <v>2025</v>
      </c>
      <c r="I31" s="99" t="s">
        <v>140</v>
      </c>
      <c r="Z31" s="99">
        <v>72</v>
      </c>
      <c r="AA31" s="99">
        <v>24</v>
      </c>
    </row>
    <row r="32" spans="1:27" x14ac:dyDescent="0.35">
      <c r="A32" s="99" t="s">
        <v>68</v>
      </c>
      <c r="B32" s="99">
        <v>18</v>
      </c>
      <c r="C32" s="99">
        <v>40</v>
      </c>
      <c r="D32" s="99">
        <v>41</v>
      </c>
      <c r="E32" s="99">
        <v>33</v>
      </c>
      <c r="F32" s="99">
        <v>49</v>
      </c>
      <c r="G32" s="99">
        <v>51</v>
      </c>
      <c r="H32" s="99">
        <v>56</v>
      </c>
      <c r="I32" s="99">
        <v>30</v>
      </c>
      <c r="Z32" s="99">
        <v>76</v>
      </c>
      <c r="AA32" s="99">
        <v>37</v>
      </c>
    </row>
    <row r="33" spans="1:11" x14ac:dyDescent="0.35">
      <c r="A33" s="99" t="s">
        <v>67</v>
      </c>
      <c r="B33" s="99">
        <v>3</v>
      </c>
      <c r="C33" s="99">
        <v>10</v>
      </c>
      <c r="D33" s="99">
        <v>19</v>
      </c>
      <c r="E33" s="99">
        <v>18</v>
      </c>
      <c r="F33" s="99">
        <v>40</v>
      </c>
      <c r="G33" s="99">
        <v>38</v>
      </c>
      <c r="H33" s="99">
        <v>44</v>
      </c>
      <c r="I33" s="99">
        <v>17</v>
      </c>
      <c r="K33" s="101"/>
    </row>
    <row r="34" spans="1:11" x14ac:dyDescent="0.35">
      <c r="A34" s="99" t="s">
        <v>66</v>
      </c>
      <c r="B34" s="99">
        <v>13</v>
      </c>
      <c r="C34" s="99">
        <v>29</v>
      </c>
      <c r="D34" s="99">
        <v>22</v>
      </c>
      <c r="E34" s="99">
        <v>29</v>
      </c>
      <c r="F34" s="99">
        <v>36</v>
      </c>
      <c r="G34" s="99">
        <v>23</v>
      </c>
      <c r="H34" s="99">
        <v>45</v>
      </c>
      <c r="I34" s="99">
        <v>24</v>
      </c>
    </row>
    <row r="39" spans="1:11" x14ac:dyDescent="0.35">
      <c r="A39" s="124" t="s">
        <v>106</v>
      </c>
      <c r="B39" s="124"/>
      <c r="C39" s="124"/>
    </row>
    <row r="40" spans="1:11" x14ac:dyDescent="0.35">
      <c r="A40" s="99" t="s">
        <v>110</v>
      </c>
      <c r="B40" s="99" t="s">
        <v>111</v>
      </c>
      <c r="C40" s="99" t="s">
        <v>107</v>
      </c>
      <c r="D40" s="99" t="s">
        <v>108</v>
      </c>
    </row>
    <row r="41" spans="1:11" x14ac:dyDescent="0.35">
      <c r="A41" s="99" t="s">
        <v>115</v>
      </c>
      <c r="B41" s="99" t="s">
        <v>113</v>
      </c>
      <c r="C41" s="102">
        <v>600</v>
      </c>
      <c r="D41" s="99" t="s">
        <v>114</v>
      </c>
    </row>
    <row r="42" spans="1:11" x14ac:dyDescent="0.35">
      <c r="A42" s="99" t="s">
        <v>116</v>
      </c>
      <c r="B42" s="99" t="s">
        <v>112</v>
      </c>
      <c r="C42" s="102">
        <v>850</v>
      </c>
      <c r="D42" s="99" t="s">
        <v>109</v>
      </c>
    </row>
    <row r="43" spans="1:11" x14ac:dyDescent="0.35">
      <c r="A43" s="99" t="s">
        <v>117</v>
      </c>
      <c r="B43" s="99" t="s">
        <v>118</v>
      </c>
      <c r="C43" s="102">
        <v>600</v>
      </c>
      <c r="D43" s="99" t="s">
        <v>109</v>
      </c>
    </row>
    <row r="44" spans="1:11" x14ac:dyDescent="0.35">
      <c r="A44" s="99" t="s">
        <v>125</v>
      </c>
      <c r="B44" s="99" t="s">
        <v>128</v>
      </c>
      <c r="C44" s="102">
        <v>600</v>
      </c>
      <c r="D44" s="99" t="s">
        <v>109</v>
      </c>
    </row>
    <row r="45" spans="1:11" x14ac:dyDescent="0.35">
      <c r="A45" s="99" t="s">
        <v>126</v>
      </c>
      <c r="B45" s="99" t="s">
        <v>129</v>
      </c>
      <c r="C45" s="102">
        <v>0</v>
      </c>
      <c r="E45" s="99" t="s">
        <v>130</v>
      </c>
    </row>
    <row r="46" spans="1:11" x14ac:dyDescent="0.35">
      <c r="A46" s="99" t="s">
        <v>141</v>
      </c>
      <c r="B46" s="99" t="s">
        <v>142</v>
      </c>
      <c r="C46" s="102">
        <v>600</v>
      </c>
      <c r="D46" s="99" t="s">
        <v>109</v>
      </c>
    </row>
    <row r="51" spans="2:7" x14ac:dyDescent="0.35">
      <c r="B51" s="99" t="s">
        <v>65</v>
      </c>
      <c r="C51" s="99" t="s">
        <v>139</v>
      </c>
    </row>
    <row r="52" spans="2:7" x14ac:dyDescent="0.35">
      <c r="C52" s="99" t="s">
        <v>64</v>
      </c>
      <c r="D52" s="99" t="s">
        <v>63</v>
      </c>
      <c r="E52" s="99" t="s">
        <v>62</v>
      </c>
      <c r="F52" s="99" t="s">
        <v>61</v>
      </c>
    </row>
    <row r="53" spans="2:7" x14ac:dyDescent="0.35">
      <c r="B53" s="99" t="s">
        <v>82</v>
      </c>
      <c r="C53" s="99">
        <v>46</v>
      </c>
      <c r="D53" s="99">
        <v>48</v>
      </c>
      <c r="E53" s="99">
        <v>55</v>
      </c>
      <c r="F53" s="99">
        <v>24</v>
      </c>
    </row>
    <row r="54" spans="2:7" x14ac:dyDescent="0.35">
      <c r="B54" s="99" t="s">
        <v>60</v>
      </c>
      <c r="C54" s="99">
        <v>290.83</v>
      </c>
      <c r="D54" s="99">
        <v>225.42</v>
      </c>
      <c r="E54" s="99">
        <v>126.92</v>
      </c>
      <c r="F54" s="99">
        <v>0</v>
      </c>
    </row>
    <row r="55" spans="2:7" x14ac:dyDescent="0.35">
      <c r="B55" s="99" t="s">
        <v>59</v>
      </c>
      <c r="C55" s="99">
        <v>266</v>
      </c>
      <c r="D55" s="99">
        <v>195.5</v>
      </c>
      <c r="E55" s="99">
        <v>127.6</v>
      </c>
      <c r="F55" s="99">
        <v>0</v>
      </c>
    </row>
    <row r="58" spans="2:7" x14ac:dyDescent="0.35">
      <c r="C58" s="99">
        <v>2022</v>
      </c>
      <c r="D58" s="99">
        <v>2023</v>
      </c>
      <c r="E58" s="99">
        <v>2024</v>
      </c>
      <c r="F58" s="99">
        <v>2025</v>
      </c>
      <c r="G58" s="99">
        <v>2026</v>
      </c>
    </row>
    <row r="59" spans="2:7" x14ac:dyDescent="0.35">
      <c r="B59" s="99" t="s">
        <v>58</v>
      </c>
      <c r="C59" s="99">
        <v>454</v>
      </c>
      <c r="D59" s="99">
        <v>426</v>
      </c>
      <c r="E59" s="99">
        <v>455</v>
      </c>
      <c r="F59" s="99">
        <v>494</v>
      </c>
      <c r="G59" s="99">
        <v>180</v>
      </c>
    </row>
    <row r="60" spans="2:7" x14ac:dyDescent="0.35">
      <c r="B60" s="99" t="s">
        <v>57</v>
      </c>
      <c r="C60" s="99">
        <v>294</v>
      </c>
      <c r="D60" s="99">
        <v>260</v>
      </c>
      <c r="E60" s="99">
        <v>273</v>
      </c>
      <c r="F60" s="99">
        <v>314</v>
      </c>
      <c r="G60" s="99">
        <v>114</v>
      </c>
    </row>
    <row r="61" spans="2:7" x14ac:dyDescent="0.35">
      <c r="B61" s="99" t="s">
        <v>56</v>
      </c>
      <c r="C61" s="99">
        <v>161</v>
      </c>
      <c r="D61" s="99">
        <v>146</v>
      </c>
      <c r="E61" s="99">
        <v>162</v>
      </c>
      <c r="F61" s="99">
        <v>186</v>
      </c>
      <c r="G61" s="99">
        <v>66</v>
      </c>
    </row>
    <row r="62" spans="2:7" x14ac:dyDescent="0.35">
      <c r="B62" s="99" t="s">
        <v>55</v>
      </c>
      <c r="C62" s="99">
        <v>9</v>
      </c>
      <c r="D62" s="99">
        <v>16</v>
      </c>
      <c r="E62" s="99">
        <v>11</v>
      </c>
      <c r="F62" s="99">
        <v>8</v>
      </c>
      <c r="G62" s="99">
        <v>8</v>
      </c>
    </row>
    <row r="67" spans="2:6" x14ac:dyDescent="0.35">
      <c r="B67" s="99" t="s">
        <v>87</v>
      </c>
    </row>
    <row r="68" spans="2:6" x14ac:dyDescent="0.35">
      <c r="C68" s="99">
        <v>2023</v>
      </c>
      <c r="D68" s="99">
        <v>2024</v>
      </c>
      <c r="E68" s="99">
        <v>2025</v>
      </c>
      <c r="F68" s="99">
        <v>2026</v>
      </c>
    </row>
    <row r="69" spans="2:6" x14ac:dyDescent="0.35">
      <c r="B69" s="99" t="s">
        <v>88</v>
      </c>
      <c r="C69" s="121">
        <v>125599.7</v>
      </c>
      <c r="D69" s="121">
        <v>115560.02</v>
      </c>
      <c r="E69" s="121">
        <v>141055.49</v>
      </c>
    </row>
    <row r="70" spans="2:6" x14ac:dyDescent="0.35">
      <c r="B70" s="99" t="s">
        <v>89</v>
      </c>
      <c r="C70" s="121">
        <v>3042.5</v>
      </c>
      <c r="D70" s="121">
        <v>4629.24</v>
      </c>
      <c r="E70" s="121">
        <v>6681.81</v>
      </c>
    </row>
    <row r="71" spans="2:6" x14ac:dyDescent="0.35">
      <c r="B71" s="99" t="s">
        <v>90</v>
      </c>
      <c r="C71" s="121">
        <v>50239.88</v>
      </c>
      <c r="D71" s="121">
        <v>50107.99</v>
      </c>
      <c r="E71" s="121">
        <v>59182.57</v>
      </c>
    </row>
    <row r="78" spans="2:6" x14ac:dyDescent="0.35">
      <c r="C78" s="99" t="s">
        <v>54</v>
      </c>
      <c r="D78" s="99" t="s">
        <v>53</v>
      </c>
    </row>
    <row r="79" spans="2:6" x14ac:dyDescent="0.35">
      <c r="B79" s="99" t="s">
        <v>52</v>
      </c>
      <c r="C79" s="99">
        <v>15</v>
      </c>
      <c r="D79" s="99">
        <v>8</v>
      </c>
    </row>
    <row r="80" spans="2:6" x14ac:dyDescent="0.35">
      <c r="B80" s="99" t="s">
        <v>51</v>
      </c>
      <c r="C80" s="102">
        <v>1500</v>
      </c>
      <c r="D80" s="102">
        <v>3600</v>
      </c>
    </row>
    <row r="99" spans="2:10" x14ac:dyDescent="0.35">
      <c r="I99" s="99" t="s">
        <v>100</v>
      </c>
      <c r="J99" s="99">
        <v>658</v>
      </c>
    </row>
    <row r="100" spans="2:10" x14ac:dyDescent="0.35">
      <c r="I100" s="99" t="s">
        <v>101</v>
      </c>
      <c r="J100" s="99">
        <v>192</v>
      </c>
    </row>
    <row r="101" spans="2:10" x14ac:dyDescent="0.35">
      <c r="I101" s="99" t="s">
        <v>102</v>
      </c>
      <c r="J101" s="99">
        <v>70</v>
      </c>
    </row>
    <row r="102" spans="2:10" x14ac:dyDescent="0.35">
      <c r="B102" s="99" t="s">
        <v>92</v>
      </c>
      <c r="I102" s="99" t="s">
        <v>103</v>
      </c>
      <c r="J102" s="99">
        <v>27</v>
      </c>
    </row>
    <row r="103" spans="2:10" x14ac:dyDescent="0.35">
      <c r="C103" s="99" t="s">
        <v>93</v>
      </c>
      <c r="D103" s="99" t="s">
        <v>94</v>
      </c>
      <c r="E103" s="99" t="s">
        <v>95</v>
      </c>
      <c r="F103" s="99" t="s">
        <v>96</v>
      </c>
      <c r="I103" s="99" t="s">
        <v>104</v>
      </c>
      <c r="J103" s="99">
        <v>196</v>
      </c>
    </row>
    <row r="104" spans="2:10" x14ac:dyDescent="0.35">
      <c r="C104" s="99">
        <v>658</v>
      </c>
      <c r="D104" s="99">
        <v>192</v>
      </c>
      <c r="E104" s="99">
        <v>70</v>
      </c>
      <c r="F104" s="99">
        <v>27</v>
      </c>
      <c r="I104" s="99" t="s">
        <v>96</v>
      </c>
      <c r="J104" s="99">
        <v>12</v>
      </c>
    </row>
    <row r="106" spans="2:10" x14ac:dyDescent="0.35">
      <c r="B106" s="99" t="s">
        <v>105</v>
      </c>
      <c r="C106" s="99" t="s">
        <v>97</v>
      </c>
      <c r="D106" s="99" t="s">
        <v>98</v>
      </c>
      <c r="E106" s="99" t="s">
        <v>99</v>
      </c>
    </row>
    <row r="107" spans="2:10" x14ac:dyDescent="0.35">
      <c r="B107" s="99">
        <v>494</v>
      </c>
      <c r="C107" s="99">
        <v>196</v>
      </c>
      <c r="D107" s="99">
        <v>12</v>
      </c>
      <c r="E107" s="122">
        <v>0.85199999999999998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C557-96C3-49F6-BC6E-670029CC46E1}">
  <dimension ref="A1:P27"/>
  <sheetViews>
    <sheetView workbookViewId="0">
      <selection activeCell="A23" sqref="A23:I27"/>
    </sheetView>
  </sheetViews>
  <sheetFormatPr defaultRowHeight="14.5" x14ac:dyDescent="0.35"/>
  <cols>
    <col min="1" max="1" width="38.08203125" customWidth="1"/>
    <col min="2" max="2" width="15.75" customWidth="1"/>
    <col min="5" max="5" width="15.75" customWidth="1"/>
    <col min="6" max="6" width="18" customWidth="1"/>
    <col min="8" max="8" width="17.58203125" customWidth="1"/>
  </cols>
  <sheetData>
    <row r="1" spans="1:16" x14ac:dyDescent="0.35">
      <c r="A1" s="148" t="s">
        <v>136</v>
      </c>
    </row>
    <row r="3" spans="1:16" x14ac:dyDescent="0.35">
      <c r="A3" s="129" t="s">
        <v>137</v>
      </c>
      <c r="B3" s="145" t="s">
        <v>73</v>
      </c>
      <c r="C3" s="145" t="s">
        <v>72</v>
      </c>
      <c r="D3" s="145" t="s">
        <v>71</v>
      </c>
      <c r="E3" s="145" t="s">
        <v>11</v>
      </c>
      <c r="F3" s="145" t="s">
        <v>70</v>
      </c>
      <c r="G3" s="145" t="s">
        <v>18</v>
      </c>
      <c r="H3" s="145" t="s">
        <v>50</v>
      </c>
      <c r="I3" s="145" t="s">
        <v>69</v>
      </c>
    </row>
    <row r="4" spans="1:16" x14ac:dyDescent="0.35">
      <c r="A4" s="146">
        <v>2023</v>
      </c>
      <c r="B4" s="147">
        <v>204</v>
      </c>
      <c r="C4" s="147">
        <v>136</v>
      </c>
      <c r="D4" s="147">
        <v>68</v>
      </c>
      <c r="E4" s="147">
        <v>69</v>
      </c>
      <c r="F4" s="147">
        <v>92</v>
      </c>
      <c r="G4" s="147">
        <v>32</v>
      </c>
      <c r="H4" s="147">
        <v>36</v>
      </c>
      <c r="I4" s="147">
        <v>8</v>
      </c>
    </row>
    <row r="5" spans="1:16" x14ac:dyDescent="0.35">
      <c r="A5" s="146">
        <v>2024</v>
      </c>
      <c r="B5" s="147">
        <v>236</v>
      </c>
      <c r="C5" s="147">
        <v>210</v>
      </c>
      <c r="D5" s="147">
        <v>26</v>
      </c>
      <c r="E5" s="147">
        <v>151</v>
      </c>
      <c r="F5" s="147">
        <v>107</v>
      </c>
      <c r="G5" s="147">
        <v>29</v>
      </c>
      <c r="H5" s="147">
        <v>44</v>
      </c>
      <c r="I5" s="147">
        <v>16</v>
      </c>
    </row>
    <row r="6" spans="1:16" x14ac:dyDescent="0.35">
      <c r="A6" s="146">
        <v>2025</v>
      </c>
      <c r="B6" s="147">
        <v>255</v>
      </c>
      <c r="C6" s="147">
        <v>223</v>
      </c>
      <c r="D6" s="147">
        <v>32</v>
      </c>
      <c r="E6" s="147">
        <v>138</v>
      </c>
      <c r="F6" s="147">
        <v>130</v>
      </c>
      <c r="G6" s="147">
        <v>43</v>
      </c>
      <c r="H6" s="147">
        <v>53</v>
      </c>
      <c r="I6" s="147">
        <v>29</v>
      </c>
    </row>
    <row r="7" spans="1:16" x14ac:dyDescent="0.35">
      <c r="A7" s="146">
        <v>2026</v>
      </c>
      <c r="B7" s="147">
        <v>216</v>
      </c>
      <c r="C7" s="147">
        <v>179</v>
      </c>
      <c r="D7" s="147">
        <v>37</v>
      </c>
      <c r="E7" s="147">
        <v>105</v>
      </c>
      <c r="F7" s="150">
        <v>112</v>
      </c>
      <c r="G7" s="150">
        <v>41</v>
      </c>
      <c r="H7" s="150">
        <v>45</v>
      </c>
      <c r="I7" s="150">
        <v>15</v>
      </c>
    </row>
    <row r="9" spans="1:16" ht="18.5" x14ac:dyDescent="0.45">
      <c r="A9" s="130"/>
      <c r="B9" s="99"/>
      <c r="C9" s="99"/>
      <c r="D9" s="99"/>
      <c r="E9" s="99"/>
      <c r="F9" s="149"/>
      <c r="G9" s="149"/>
      <c r="H9" s="149"/>
      <c r="I9" s="149"/>
      <c r="J9" s="132"/>
      <c r="K9" s="131"/>
      <c r="L9" s="131"/>
      <c r="M9" s="132"/>
      <c r="N9" s="131"/>
      <c r="O9" s="131"/>
      <c r="P9" s="131"/>
    </row>
    <row r="10" spans="1:16" ht="15.5" x14ac:dyDescent="0.35">
      <c r="A10" s="133"/>
      <c r="B10" s="131"/>
      <c r="C10" s="131"/>
      <c r="D10" s="134"/>
      <c r="E10" s="134"/>
      <c r="F10" s="134"/>
      <c r="G10" s="134"/>
      <c r="H10" s="134"/>
      <c r="I10" s="134"/>
      <c r="J10" s="131"/>
      <c r="K10" s="134"/>
      <c r="L10" s="134"/>
      <c r="M10" s="134"/>
      <c r="N10" s="134"/>
      <c r="O10" s="134"/>
      <c r="P10" s="134"/>
    </row>
    <row r="11" spans="1:16" x14ac:dyDescent="0.35">
      <c r="A11" s="135"/>
      <c r="B11" s="136"/>
      <c r="C11" s="137"/>
      <c r="D11" s="138"/>
      <c r="E11" s="139"/>
      <c r="F11" s="138"/>
      <c r="G11" s="138"/>
      <c r="H11" s="138"/>
      <c r="I11" s="138"/>
      <c r="J11" s="140"/>
      <c r="K11" s="140"/>
      <c r="L11" s="140"/>
      <c r="M11" s="140"/>
      <c r="N11" s="140"/>
      <c r="O11" s="140"/>
      <c r="P11" s="140"/>
    </row>
    <row r="12" spans="1:16" x14ac:dyDescent="0.35">
      <c r="A12" s="135"/>
      <c r="B12" s="141"/>
      <c r="C12" s="135"/>
      <c r="D12" s="135"/>
      <c r="E12" s="135"/>
      <c r="F12" s="135"/>
      <c r="G12" s="135"/>
      <c r="H12" s="135"/>
      <c r="I12" s="135"/>
      <c r="J12" s="140"/>
      <c r="K12" s="140"/>
      <c r="L12" s="140"/>
      <c r="M12" s="140"/>
      <c r="N12" s="140"/>
      <c r="O12" s="140"/>
      <c r="P12" s="140"/>
    </row>
    <row r="13" spans="1:16" x14ac:dyDescent="0.35">
      <c r="A13" s="135"/>
      <c r="B13" s="138"/>
      <c r="C13" s="138"/>
      <c r="D13" s="138"/>
      <c r="E13" s="138"/>
      <c r="F13" s="138"/>
      <c r="G13" s="138"/>
      <c r="H13" s="138"/>
      <c r="I13" s="138"/>
      <c r="J13" s="140"/>
      <c r="K13" s="140"/>
      <c r="L13" s="140"/>
      <c r="M13" s="140"/>
      <c r="N13" s="140"/>
      <c r="O13" s="140"/>
      <c r="P13" s="140"/>
    </row>
    <row r="14" spans="1:16" x14ac:dyDescent="0.35">
      <c r="A14" s="142"/>
      <c r="B14" s="143"/>
      <c r="C14" s="143"/>
      <c r="D14" s="143"/>
      <c r="E14" s="143"/>
      <c r="F14" s="143"/>
      <c r="G14" s="143"/>
      <c r="H14" s="143"/>
      <c r="I14" s="143"/>
      <c r="J14" s="140"/>
      <c r="K14" s="140"/>
      <c r="L14" s="140"/>
      <c r="M14" s="140"/>
      <c r="N14" s="140"/>
      <c r="O14" s="140"/>
      <c r="P14" s="140"/>
    </row>
    <row r="15" spans="1:16" x14ac:dyDescent="0.35">
      <c r="A15" s="144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</row>
    <row r="16" spans="1:16" x14ac:dyDescent="0.35">
      <c r="A16" s="135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</row>
    <row r="17" spans="1:16" x14ac:dyDescent="0.35">
      <c r="A17" s="135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1:16" x14ac:dyDescent="0.35">
      <c r="A18" s="135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x14ac:dyDescent="0.35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</row>
    <row r="20" spans="1:16" x14ac:dyDescent="0.35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x14ac:dyDescent="0.35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3" spans="1:16" x14ac:dyDescent="0.35">
      <c r="A23" s="99"/>
      <c r="B23" s="99"/>
      <c r="C23" s="99"/>
      <c r="D23" s="99"/>
      <c r="E23" s="99"/>
      <c r="F23" s="99"/>
      <c r="G23" s="99"/>
      <c r="H23" s="99"/>
      <c r="I23" s="99"/>
    </row>
    <row r="24" spans="1:16" x14ac:dyDescent="0.35">
      <c r="A24" s="99"/>
      <c r="B24" s="99"/>
      <c r="C24" s="99"/>
      <c r="D24" s="99"/>
      <c r="E24" s="99"/>
      <c r="F24" s="99"/>
      <c r="G24" s="99"/>
      <c r="H24" s="99"/>
      <c r="I24" s="99"/>
    </row>
    <row r="25" spans="1:16" x14ac:dyDescent="0.35">
      <c r="A25" s="99"/>
      <c r="B25" s="99"/>
      <c r="C25" s="99"/>
      <c r="D25" s="99"/>
      <c r="E25" s="99"/>
      <c r="F25" s="99"/>
      <c r="G25" s="99"/>
      <c r="H25" s="99"/>
      <c r="I25" s="99"/>
    </row>
    <row r="26" spans="1:16" x14ac:dyDescent="0.35">
      <c r="A26" s="99"/>
      <c r="B26" s="99"/>
      <c r="C26" s="99"/>
      <c r="D26" s="99"/>
      <c r="E26" s="99"/>
      <c r="F26" s="99"/>
      <c r="G26" s="99"/>
      <c r="H26" s="99"/>
      <c r="I26" s="99"/>
    </row>
    <row r="27" spans="1:16" x14ac:dyDescent="0.35">
      <c r="A27" s="159"/>
      <c r="B27" s="99"/>
      <c r="C27" s="99"/>
      <c r="D27" s="99"/>
      <c r="E27" s="99"/>
      <c r="F27" s="149"/>
      <c r="G27" s="149"/>
      <c r="H27" s="149"/>
      <c r="I27" s="14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5EF5-12C2-48E2-B36C-A7FFA55E4469}">
  <dimension ref="A1"/>
  <sheetViews>
    <sheetView workbookViewId="0">
      <selection sqref="A1:A3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2026 stats on various data</vt:lpstr>
      <vt:lpstr>2026 Quarterly stats</vt:lpstr>
      <vt:lpstr>Sheet3</vt:lpstr>
    </vt:vector>
  </TitlesOfParts>
  <Company>Skagit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Thompson</dc:creator>
  <cp:lastModifiedBy>James Longhini</cp:lastModifiedBy>
  <cp:lastPrinted>2026-09-01T22:09:06Z</cp:lastPrinted>
  <dcterms:created xsi:type="dcterms:W3CDTF">2024-12-16T23:06:19Z</dcterms:created>
  <dcterms:modified xsi:type="dcterms:W3CDTF">2026-09-01T22:09:08Z</dcterms:modified>
</cp:coreProperties>
</file>